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X:\CONTRATACION 2025\"/>
    </mc:Choice>
  </mc:AlternateContent>
  <xr:revisionPtr revIDLastSave="0" documentId="13_ncr:1_{31021A4D-44C3-4550-AFD0-FAE451BBBF91}" xr6:coauthVersionLast="47" xr6:coauthVersionMax="47" xr10:uidLastSave="{00000000-0000-0000-0000-000000000000}"/>
  <bookViews>
    <workbookView xWindow="-120" yWindow="-120" windowWidth="29040" windowHeight="15720" activeTab="1" xr2:uid="{00000000-000D-0000-FFFF-FFFF00000000}"/>
  </bookViews>
  <sheets>
    <sheet name="CONTRATOS" sheetId="1" r:id="rId1"/>
    <sheet name="ORDENES" sheetId="2" r:id="rId2"/>
  </sheets>
  <definedNames>
    <definedName name="_xlnm._FilterDatabase" localSheetId="0" hidden="1">CONTRATOS!$A$2:$AQ$66</definedName>
    <definedName name="_xlnm._FilterDatabase" localSheetId="1" hidden="1">ORDENES!$A$2:$O$366</definedName>
    <definedName name="_Hlk165354748" localSheetId="1">ORDENES!$B$8</definedName>
    <definedName name="_Hlk167795979" localSheetId="0">CONTRATOS!$D$26</definedName>
    <definedName name="_Hlk167965326" localSheetId="0">CONTRATOS!$D$45</definedName>
    <definedName name="_Hlk167966895" localSheetId="0">CONTRATOS!$B$45</definedName>
    <definedName name="_Hlk169079693" localSheetId="0">CONTRATOS!#REF!</definedName>
    <definedName name="_Hlk171521614" localSheetId="1">ORDENES!#REF!</definedName>
    <definedName name="_Hlk171606592" localSheetId="1">ORDENES!#REF!</definedName>
    <definedName name="_Hlk172041926" localSheetId="1">ORDENES!#REF!</definedName>
    <definedName name="_Hlk172041949" localSheetId="1">ORDENES!#REF!</definedName>
    <definedName name="_Hlk172183150" localSheetId="1">ORDENES!#REF!</definedName>
    <definedName name="_Hlk175919911" localSheetId="1">ORDENES!$D$50</definedName>
    <definedName name="_Hlk175921562" localSheetId="1">ORDENES!#REF!</definedName>
    <definedName name="_Hlk175921584" localSheetId="1">ORDENES!#REF!</definedName>
    <definedName name="_Hlk175921703" localSheetId="1">ORDENES!#REF!</definedName>
    <definedName name="_Hlk176253598" localSheetId="1">ORDENES!#REF!</definedName>
    <definedName name="_Hlk177570805" localSheetId="1">ORDENES!#REF!</definedName>
    <definedName name="_Hlk178693219" localSheetId="1">ORDENES!#REF!</definedName>
    <definedName name="_Hlk178848826" localSheetId="1">ORDENES!#REF!</definedName>
    <definedName name="_Hlk179367586" localSheetId="1">ORDENES!#REF!</definedName>
    <definedName name="_Hlk179544881" localSheetId="1">ORDENES!#REF!</definedName>
    <definedName name="_Hlk179907371" localSheetId="1">ORDENES!#REF!</definedName>
    <definedName name="_Hlk182842687" localSheetId="1">ORDENES!#REF!</definedName>
    <definedName name="_Hlk186528065" localSheetId="1">ORDENES!$B$12</definedName>
    <definedName name="_Hlk186528079" localSheetId="1">ORDENES!$D$12</definedName>
    <definedName name="_Hlk186535426" localSheetId="1">ORDENES!$D$162</definedName>
    <definedName name="_Hlk186535468" localSheetId="1">ORDENES!$B$183</definedName>
    <definedName name="_Hlk186718091" localSheetId="1">ORDENES!$D$17</definedName>
    <definedName name="_Hlk186734217" localSheetId="1">ORDENES!$D$27</definedName>
    <definedName name="_Hlk186794686" localSheetId="1">ORDENES!$D$255</definedName>
    <definedName name="_Hlk186812618" localSheetId="1">ORDENES!$B$24</definedName>
    <definedName name="_Hlk186812632" localSheetId="1">ORDENES!$D$24</definedName>
    <definedName name="_Hlk188540917" localSheetId="0">CONTRATOS!$D$23</definedName>
    <definedName name="_Hlk190874059" localSheetId="0">CONTRATOS!$D$31</definedName>
    <definedName name="_Hlk191912335" localSheetId="1">ORDENES!$B$155</definedName>
    <definedName name="_Hlk191912349" localSheetId="1">ORDENES!$D$155</definedName>
    <definedName name="_Hlk193875245" localSheetId="0">CONTRATOS!$D$40</definedName>
    <definedName name="_Hlk194917108" localSheetId="0">CONTRATOS!$D$42</definedName>
    <definedName name="_Hlk194929203" localSheetId="0">CONTRATOS!$D$43</definedName>
    <definedName name="_Hlk197068534" localSheetId="1">ORDENES!$B$353</definedName>
    <definedName name="_Hlk197068541" localSheetId="1">ORDENES!$C$178</definedName>
    <definedName name="_Hlk197068556" localSheetId="1">ORDENES!$D$178</definedName>
    <definedName name="_Hlk200112436" localSheetId="1">ORDENES!$B$195</definedName>
    <definedName name="_Hlk200112448" localSheetId="1">ORDENES!$C$195</definedName>
    <definedName name="_Hlk200112459" localSheetId="1">ORDENES!$D$195</definedName>
    <definedName name="_Hlk204785734" localSheetId="1">ORDENES!$B$254</definedName>
    <definedName name="_Hlk204785746" localSheetId="1">ORDENES!$C$254</definedName>
    <definedName name="_Hlk204785765" localSheetId="1">ORDENES!$D$254</definedName>
    <definedName name="_Hlk206654085" localSheetId="1">ORDENES!$D$272</definedName>
    <definedName name="_Hlk206658522" localSheetId="1">ORDENES!$B$279</definedName>
    <definedName name="_Hlk206662002" localSheetId="1">ORDENES!$B$275</definedName>
    <definedName name="_Hlk206662033" localSheetId="1">ORDENES!$D$275</definedName>
    <definedName name="_Hlk207788311" localSheetId="1">ORDENES!$D$337</definedName>
    <definedName name="_Hlk208913863" localSheetId="1">ORDENES!$B$334</definedName>
    <definedName name="_Hlk208913879" localSheetId="1">ORDENES!$C$334</definedName>
    <definedName name="_Hlk208913898" localSheetId="1">ORDENES!$D$334</definedName>
    <definedName name="_Hlk209013489" localSheetId="1">ORDENES!$D$340</definedName>
    <definedName name="_Hlk211954079" localSheetId="1">ORDENES!$B$360</definedName>
    <definedName name="_Hlk211954087" localSheetId="1">ORDENES!$C$360</definedName>
    <definedName name="_Hlk213836383" localSheetId="0">CONTRATOS!$D$68</definedName>
    <definedName name="_Hlk217279801" localSheetId="0">CONTRATOS!$D$70</definedName>
    <definedName name="_Hlk60576458" localSheetId="1">ORDENES!$D$324</definedName>
    <definedName name="_Hlk60736103" localSheetId="1">ORDENES!#REF!</definedName>
    <definedName name="_Hlk61188066" localSheetId="0">CONTRATOS!$D$24</definedName>
    <definedName name="_Hlk61450688" localSheetId="0">CONTRATOS!$D$20</definedName>
    <definedName name="_Hlk66339453" localSheetId="1">ORDENES!$D$118</definedName>
    <definedName name="_Hlk78117437" localSheetId="1">ORDENES!#REF!</definedName>
    <definedName name="_Hlk94590892" localSheetId="1">ORDENES!$D$43</definedName>
    <definedName name="_xlnm.Print_Area" localSheetId="0">CONTRATOS!$A$2:$K$61</definedName>
    <definedName name="_xlnm.Print_Area" localSheetId="1">ORDENES!$A$281:$J$330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9" i="2" l="1"/>
  <c r="K392" i="2"/>
  <c r="K393" i="2"/>
  <c r="K394" i="2"/>
  <c r="K395" i="2"/>
  <c r="K397" i="2"/>
  <c r="K398" i="2"/>
  <c r="K399" i="2"/>
  <c r="K400" i="2"/>
  <c r="K401" i="2"/>
  <c r="K402" i="2"/>
  <c r="K403" i="2"/>
  <c r="K404" i="2"/>
  <c r="K405" i="2"/>
  <c r="K406" i="2"/>
  <c r="K407" i="2"/>
  <c r="K408" i="2"/>
  <c r="K410" i="2"/>
  <c r="K411" i="2"/>
  <c r="K412" i="2"/>
  <c r="K385" i="2"/>
  <c r="K386" i="2"/>
  <c r="K387" i="2"/>
  <c r="K388" i="2"/>
  <c r="K389" i="2"/>
  <c r="K390" i="2"/>
  <c r="K391" i="2"/>
  <c r="M66" i="1"/>
  <c r="M67" i="1"/>
  <c r="M68" i="1"/>
  <c r="K367" i="2"/>
  <c r="K368" i="2"/>
  <c r="K369" i="2"/>
  <c r="K370" i="2"/>
  <c r="K371" i="2"/>
  <c r="K372" i="2"/>
  <c r="K373" i="2"/>
  <c r="K374" i="2"/>
  <c r="K375" i="2"/>
  <c r="K376" i="2"/>
  <c r="K377" i="2"/>
  <c r="K378" i="2"/>
  <c r="K379" i="2"/>
  <c r="K380" i="2"/>
  <c r="K381" i="2"/>
  <c r="K382" i="2"/>
  <c r="K383" i="2"/>
  <c r="K384" i="2"/>
  <c r="K345" i="2" l="1"/>
  <c r="K338" i="2" l="1"/>
  <c r="K339" i="2"/>
  <c r="K340" i="2"/>
  <c r="K341" i="2"/>
  <c r="K342" i="2"/>
  <c r="K343" i="2"/>
  <c r="K344" i="2"/>
  <c r="K346" i="2"/>
  <c r="K347" i="2"/>
  <c r="K348" i="2"/>
  <c r="K349" i="2"/>
  <c r="K350" i="2"/>
  <c r="K351" i="2"/>
  <c r="K352" i="2"/>
  <c r="K353" i="2"/>
  <c r="K354" i="2"/>
  <c r="K355" i="2"/>
  <c r="K356" i="2"/>
  <c r="K357" i="2"/>
  <c r="K358" i="2"/>
  <c r="K359" i="2"/>
  <c r="K360" i="2"/>
  <c r="K361" i="2"/>
  <c r="K362" i="2"/>
  <c r="K363" i="2"/>
  <c r="K364" i="2"/>
  <c r="K365" i="2"/>
  <c r="K366" i="2"/>
  <c r="M62" i="1"/>
  <c r="F44" i="2" l="1"/>
  <c r="K332" i="2" l="1"/>
  <c r="K333" i="2"/>
  <c r="K334" i="2"/>
  <c r="K335" i="2"/>
  <c r="K336" i="2"/>
  <c r="K337" i="2"/>
  <c r="M61" i="1"/>
  <c r="M58" i="1"/>
  <c r="M59" i="1"/>
  <c r="M60" i="1"/>
  <c r="M63" i="1"/>
  <c r="M64" i="1"/>
  <c r="M65" i="1"/>
  <c r="K318" i="2"/>
  <c r="K319" i="2"/>
  <c r="K320" i="2"/>
  <c r="K321" i="2"/>
  <c r="K322" i="2"/>
  <c r="K323" i="2"/>
  <c r="K324" i="2"/>
  <c r="K325" i="2"/>
  <c r="K326" i="2"/>
  <c r="K327" i="2"/>
  <c r="K328" i="2"/>
  <c r="K329" i="2"/>
  <c r="K330" i="2"/>
  <c r="K331" i="2"/>
  <c r="K264" i="2"/>
  <c r="K265" i="2"/>
  <c r="K305" i="2"/>
  <c r="K306" i="2"/>
  <c r="K307" i="2"/>
  <c r="K308" i="2"/>
  <c r="K309" i="2"/>
  <c r="K310" i="2"/>
  <c r="K311" i="2"/>
  <c r="K312" i="2"/>
  <c r="K313" i="2"/>
  <c r="K314" i="2"/>
  <c r="K315" i="2"/>
  <c r="K316" i="2"/>
  <c r="K317" i="2"/>
  <c r="K274" i="2"/>
  <c r="K263" i="2"/>
  <c r="K267" i="2"/>
  <c r="K268" i="2"/>
  <c r="K269" i="2"/>
  <c r="K270" i="2"/>
  <c r="K271" i="2"/>
  <c r="K272" i="2"/>
  <c r="K273" i="2"/>
  <c r="K275" i="2"/>
  <c r="K276" i="2"/>
  <c r="K26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M56" i="1"/>
  <c r="M57" i="1"/>
  <c r="M51" i="1"/>
  <c r="M52" i="1"/>
  <c r="M53" i="1"/>
  <c r="M54" i="1"/>
  <c r="M55" i="1"/>
  <c r="K258" i="2"/>
  <c r="K259" i="2"/>
  <c r="K260" i="2"/>
  <c r="K261" i="2"/>
  <c r="K262" i="2"/>
  <c r="K256" i="2"/>
  <c r="K257" i="2"/>
  <c r="K241" i="2"/>
  <c r="K242" i="2"/>
  <c r="K243" i="2"/>
  <c r="K244" i="2"/>
  <c r="K245" i="2"/>
  <c r="K246" i="2"/>
  <c r="K247" i="2"/>
  <c r="K248" i="2"/>
  <c r="K249" i="2"/>
  <c r="K250" i="2"/>
  <c r="K251" i="2"/>
  <c r="K252" i="2"/>
  <c r="K253" i="2"/>
  <c r="K254" i="2"/>
  <c r="K255" i="2"/>
  <c r="K229" i="2"/>
  <c r="K240" i="2"/>
  <c r="K239" i="2"/>
  <c r="K238" i="2"/>
  <c r="K237" i="2"/>
  <c r="K236" i="2"/>
  <c r="K235" i="2"/>
  <c r="K213" i="2"/>
  <c r="K221" i="2" l="1"/>
  <c r="K222" i="2"/>
  <c r="K223" i="2"/>
  <c r="K224" i="2"/>
  <c r="K225" i="2"/>
  <c r="K226" i="2"/>
  <c r="K227" i="2"/>
  <c r="K228" i="2"/>
  <c r="K230" i="2"/>
  <c r="K231" i="2"/>
  <c r="K232" i="2"/>
  <c r="K233" i="2"/>
  <c r="K234" i="2"/>
  <c r="K193" i="2"/>
  <c r="K215" i="2" l="1"/>
  <c r="K216" i="2"/>
  <c r="K217" i="2"/>
  <c r="K218" i="2"/>
  <c r="K219" i="2"/>
  <c r="K220" i="2"/>
  <c r="K196" i="2"/>
  <c r="K197" i="2"/>
  <c r="K198" i="2"/>
  <c r="K199" i="2"/>
  <c r="K200" i="2"/>
  <c r="K201" i="2"/>
  <c r="K202" i="2"/>
  <c r="K203" i="2"/>
  <c r="K204" i="2"/>
  <c r="K205" i="2"/>
  <c r="K206" i="2"/>
  <c r="K207" i="2"/>
  <c r="K208" i="2"/>
  <c r="K209" i="2"/>
  <c r="K210" i="2"/>
  <c r="K211" i="2"/>
  <c r="K212" i="2"/>
  <c r="K214" i="2"/>
  <c r="M48"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9" i="1"/>
  <c r="M50" i="1"/>
  <c r="M3" i="1"/>
  <c r="K189" i="2"/>
  <c r="K190" i="2"/>
  <c r="K191" i="2"/>
  <c r="K192" i="2"/>
  <c r="K194" i="2"/>
  <c r="K195" i="2"/>
  <c r="K185" i="2"/>
  <c r="K186" i="2"/>
  <c r="K187" i="2"/>
  <c r="K188" i="2"/>
  <c r="K181" i="2"/>
  <c r="K182" i="2"/>
  <c r="K183" i="2"/>
  <c r="K184" i="2"/>
  <c r="K180" i="2"/>
  <c r="K174" i="2"/>
  <c r="K175" i="2"/>
  <c r="K176" i="2"/>
  <c r="K177" i="2"/>
  <c r="K178" i="2"/>
  <c r="K179" i="2"/>
  <c r="K170" i="2"/>
  <c r="K171" i="2"/>
  <c r="K172" i="2"/>
  <c r="K173" i="2"/>
  <c r="K168" i="2" l="1"/>
  <c r="K169" i="2"/>
  <c r="K72" i="2"/>
  <c r="K164" i="2"/>
  <c r="K165" i="2"/>
  <c r="K166" i="2"/>
  <c r="K167" i="2"/>
  <c r="K160" i="2"/>
  <c r="K161" i="2"/>
  <c r="K162" i="2"/>
  <c r="K163" i="2"/>
  <c r="K93" i="2" l="1"/>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30" i="2"/>
  <c r="K131" i="2"/>
  <c r="K113" i="2"/>
  <c r="K118" i="2"/>
  <c r="K119" i="2"/>
  <c r="K120" i="2"/>
  <c r="K121" i="2"/>
  <c r="K122" i="2"/>
  <c r="K123" i="2"/>
  <c r="K124" i="2"/>
  <c r="K125" i="2"/>
  <c r="K126" i="2"/>
  <c r="K127" i="2"/>
  <c r="K128" i="2"/>
  <c r="K129" i="2"/>
  <c r="K117" i="2"/>
  <c r="K112" i="2"/>
  <c r="K114" i="2"/>
  <c r="K115" i="2"/>
  <c r="K116" i="2"/>
  <c r="K91" i="2"/>
  <c r="K92" i="2"/>
  <c r="K94" i="2"/>
  <c r="K95" i="2"/>
  <c r="K96" i="2"/>
  <c r="K97" i="2"/>
  <c r="K98" i="2"/>
  <c r="K99" i="2"/>
  <c r="K100" i="2"/>
  <c r="K101" i="2"/>
  <c r="K102" i="2"/>
  <c r="K103" i="2"/>
  <c r="K104" i="2"/>
  <c r="K105" i="2"/>
  <c r="K106" i="2"/>
  <c r="K107" i="2"/>
  <c r="K108" i="2"/>
  <c r="K109" i="2"/>
  <c r="K110" i="2"/>
  <c r="K111" i="2"/>
  <c r="K89" i="2"/>
  <c r="K90" i="2"/>
  <c r="K83" i="2"/>
  <c r="K84" i="2"/>
  <c r="K85" i="2"/>
  <c r="K86" i="2"/>
  <c r="K87" i="2"/>
  <c r="K88" i="2"/>
  <c r="K75" i="2"/>
  <c r="K76" i="2"/>
  <c r="K77" i="2"/>
  <c r="K78" i="2"/>
  <c r="K79" i="2"/>
  <c r="K80" i="2"/>
  <c r="K81" i="2"/>
  <c r="K82" i="2"/>
  <c r="K65" i="2"/>
  <c r="K66" i="2"/>
  <c r="K67" i="2"/>
  <c r="K68" i="2"/>
  <c r="K69" i="2"/>
  <c r="K70" i="2"/>
  <c r="K71" i="2"/>
  <c r="K73" i="2"/>
  <c r="K74" i="2"/>
  <c r="K56" i="2"/>
  <c r="K57" i="2"/>
  <c r="K58" i="2"/>
  <c r="K59" i="2"/>
  <c r="K60" i="2"/>
  <c r="K61" i="2"/>
  <c r="K62" i="2"/>
  <c r="K63" i="2"/>
  <c r="K64" i="2"/>
  <c r="K54" i="2"/>
  <c r="K55" i="2"/>
  <c r="K52" i="2"/>
  <c r="K53" i="2"/>
  <c r="K51" i="2"/>
  <c r="K49" i="2"/>
  <c r="K50" i="2"/>
  <c r="K44" i="2"/>
  <c r="K45" i="2"/>
  <c r="K46" i="2"/>
  <c r="K47" i="2"/>
  <c r="K48" i="2"/>
  <c r="K39" i="2"/>
  <c r="K40" i="2"/>
  <c r="K41" i="2"/>
  <c r="K42" i="2"/>
  <c r="K43" i="2"/>
  <c r="K29" i="2"/>
  <c r="K32" i="2" l="1"/>
  <c r="K33" i="2"/>
  <c r="K34" i="2"/>
  <c r="K35" i="2"/>
  <c r="K36" i="2"/>
  <c r="K37" i="2"/>
  <c r="K38" i="2"/>
  <c r="K27" i="2"/>
  <c r="K28" i="2"/>
  <c r="K30" i="2"/>
  <c r="K20" i="2"/>
  <c r="K21" i="2"/>
  <c r="K22" i="2"/>
  <c r="K23" i="2"/>
  <c r="K24" i="2"/>
  <c r="K25" i="2"/>
  <c r="K26" i="2"/>
  <c r="K4" i="2"/>
  <c r="K5" i="2"/>
  <c r="K6" i="2"/>
  <c r="K7" i="2"/>
  <c r="K8" i="2"/>
  <c r="K9" i="2"/>
  <c r="K10" i="2"/>
  <c r="K11" i="2"/>
  <c r="K12" i="2"/>
  <c r="K13" i="2"/>
  <c r="K14" i="2"/>
  <c r="K15" i="2"/>
  <c r="K16" i="2"/>
  <c r="K17" i="2"/>
  <c r="K18" i="2"/>
  <c r="K19" i="2"/>
  <c r="K3" i="2"/>
  <c r="H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tc={CC91B714-0308-4597-8764-D158AC1F0E4F}</author>
    <author>tc={E8B88996-D4AE-444E-912B-C26FB47FD4FF}</author>
    <author>tc={4392B4C7-ED22-420C-9ECD-25FBE0441764}</author>
    <author>tc={638C468E-9EB3-478F-B966-E9AE4FC7DE9E}</author>
    <author>tc={D6C5C28C-8967-44F1-9211-96316DA3C861}</author>
  </authors>
  <commentList>
    <comment ref="F25" authorId="0" shapeId="0" xr:uid="{CC91B714-0308-4597-8764-D158AC1F0E4F}">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 100.000.000</t>
      </text>
    </comment>
    <comment ref="F26" authorId="1" shapeId="0" xr:uid="{E8B88996-D4AE-444E-912B-C26FB47FD4F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Adición </t>
      </text>
    </comment>
    <comment ref="K37" authorId="2" shapeId="0" xr:uid="{4392B4C7-ED22-420C-9ECD-25FBE0441764}">
      <text>
        <t>[Comentario encadenado]
Su versión de Excel le permite leer este comentario encadenado; sin embargo, las ediciones que se apliquen se quitarán si el archivo se abre en una versión más reciente de Excel. Más información: https://go.microsoft.com/fwlink/?linkid=870924
Comentario:
    Terminado Anticipado</t>
      </text>
    </comment>
    <comment ref="F44" authorId="3" shapeId="0" xr:uid="{638C468E-9EB3-478F-B966-E9AE4FC7DE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Adicion $1.350.000.000
</t>
      </text>
    </comment>
    <comment ref="F49" authorId="4" shapeId="0" xr:uid="{D6C5C28C-8967-44F1-9211-96316DA3C861}">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tc={0701FDD8-3297-4167-82D7-DAAE6D21FB92}</author>
    <author>tc={E48AE628-CE4A-4B02-85C4-ADDFDD91A27F}</author>
    <author>tc={279AF351-2ADE-4F4C-8CC7-7C758BDDE813}</author>
    <author>tc={A3287722-7405-49A4-9407-09A257A94C73}</author>
    <author>tc={186F6816-9AEA-4DA2-A2DD-024CFE76B055}</author>
    <author>tc={0146E00C-8741-4E79-85B0-D7CD2EFD4036}</author>
    <author>tc={FF9605D0-D7CE-47D8-A20F-FDF1B18B5712}</author>
    <author>Usuario Auxiliar Contratacion02</author>
    <author>tc={3443B047-2528-4147-B6F0-81BE320189F3}</author>
    <author>tc={ADF9562E-9325-43FF-B945-B1405356ED0E}</author>
  </authors>
  <commentList>
    <comment ref="I16" authorId="0" shapeId="0" xr:uid="{0701FDD8-3297-4167-82D7-DAAE6D21FB92}">
      <text>
        <t>[Comentario encadenado]
Su versión de Excel le permite leer este comentario encadenado; sin embargo, las ediciones que se apliquen se quitarán si el archivo se abre en una versión más reciente de Excel. Más información: https://go.microsoft.com/fwlink/?linkid=870924
Comentario:
    Prorroga y adicion</t>
      </text>
    </comment>
    <comment ref="I19" authorId="1" shapeId="0" xr:uid="{E48AE628-CE4A-4B02-85C4-ADDFDD91A27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Adicion y terminacion anticipada
</t>
      </text>
    </comment>
    <comment ref="F30" authorId="2" shapeId="0" xr:uid="{279AF351-2ADE-4F4C-8CC7-7C758BDDE813}">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t>
      </text>
    </comment>
    <comment ref="F35" authorId="3" shapeId="0" xr:uid="{A3287722-7405-49A4-9407-09A257A94C73}">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t>
      </text>
    </comment>
    <comment ref="F37" authorId="4" shapeId="0" xr:uid="{186F6816-9AEA-4DA2-A2DD-024CFE76B05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Adicion $30.000.000
</t>
      </text>
    </comment>
    <comment ref="F42" authorId="5" shapeId="0" xr:uid="{0146E00C-8741-4E79-85B0-D7CD2EFD403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Adicion $10.000.000
</t>
      </text>
    </comment>
    <comment ref="F44" authorId="6" shapeId="0" xr:uid="{FF9605D0-D7CE-47D8-A20F-FDF1B18B5712}">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 $75.000.000</t>
      </text>
    </comment>
    <comment ref="F161" authorId="7" shapeId="0" xr:uid="{FB691E26-05E4-463A-90B7-7964EC5FF7C1}">
      <text>
        <r>
          <rPr>
            <b/>
            <sz val="9"/>
            <color indexed="81"/>
            <rFont val="Tahoma"/>
            <charset val="1"/>
          </rPr>
          <t>Usuario Auxiliar Contratacion02:</t>
        </r>
        <r>
          <rPr>
            <sz val="9"/>
            <color indexed="81"/>
            <rFont val="Tahoma"/>
            <charset val="1"/>
          </rPr>
          <t xml:space="preserve">
Adición presupuestal
</t>
        </r>
      </text>
    </comment>
    <comment ref="I193" authorId="7" shapeId="0" xr:uid="{91FC6552-2569-4E2D-A6A8-B72C87E0EB94}">
      <text>
        <r>
          <rPr>
            <b/>
            <sz val="9"/>
            <color indexed="81"/>
            <rFont val="Tahoma"/>
            <charset val="1"/>
          </rPr>
          <t>Usuario Auxiliar Contratacion02:</t>
        </r>
        <r>
          <rPr>
            <sz val="9"/>
            <color indexed="81"/>
            <rFont val="Tahoma"/>
            <charset val="1"/>
          </rPr>
          <t xml:space="preserve">
PRORROGA HASTA 30 OCTUBRE
</t>
        </r>
      </text>
    </comment>
    <comment ref="F244" authorId="8" shapeId="0" xr:uid="{3443B047-2528-4147-B6F0-81BE320189F3}">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t>
      </text>
    </comment>
    <comment ref="I345" authorId="9" shapeId="0" xr:uid="{ADF9562E-9325-43FF-B945-B1405356ED0E}">
      <text>
        <t>[Comentario encadenado]
Su versión de Excel le permite leer este comentario encadenado; sin embargo, las ediciones que se apliquen se quitarán si el archivo se abre en una versión más reciente de Excel. Más información: https://go.microsoft.com/fwlink/?linkid=870924
Comentario:
    Terminación anticipada</t>
      </text>
    </comment>
  </commentList>
</comments>
</file>

<file path=xl/sharedStrings.xml><?xml version="1.0" encoding="utf-8"?>
<sst xmlns="http://schemas.openxmlformats.org/spreadsheetml/2006/main" count="5148" uniqueCount="1970">
  <si>
    <t>N° CONTRATO</t>
  </si>
  <si>
    <t>CONTRATISTA</t>
  </si>
  <si>
    <t>NIT/CC</t>
  </si>
  <si>
    <t xml:space="preserve">OBJETO </t>
  </si>
  <si>
    <t>TIPOLOGIA</t>
  </si>
  <si>
    <t>VALOR</t>
  </si>
  <si>
    <t>SUPERVISOR</t>
  </si>
  <si>
    <t>EP</t>
  </si>
  <si>
    <t>FECHA DEL CONTRATO</t>
  </si>
  <si>
    <t>FECHA DEL ACTA DE INICIO</t>
  </si>
  <si>
    <t>FECHA DE TERMINACION</t>
  </si>
  <si>
    <t>SECOP</t>
  </si>
  <si>
    <t>X</t>
  </si>
  <si>
    <t>SUMINISTRO</t>
  </si>
  <si>
    <t>PRESTACIÓN DE SERVICIOS</t>
  </si>
  <si>
    <t>EXTEMPORANEIDAD</t>
  </si>
  <si>
    <t>PROMEDIO DE EXTEMPORANEIDAD</t>
  </si>
  <si>
    <t>Suministro de Medicamentos y Material Médico Quirúrgico a LA E.S.E. HOSPITAL SAN JUAN DE DIOS del Municipio de Santa Fe de Antioquia, para la atención integral de los usuarios.</t>
  </si>
  <si>
    <t>890.985.122-6</t>
  </si>
  <si>
    <t>UROLOGIA INTEGRAL DE OCCIDENTE S.A.S.</t>
  </si>
  <si>
    <t>901675879-1</t>
  </si>
  <si>
    <t xml:space="preserve">Prestación de servicios Profesionales de Urología. </t>
  </si>
  <si>
    <t>Suministro de material de osteosíntesis, equipos e instrumentos necesarios para los procedimientos quirúrgicos por la especialidad de ortopedia de acuerdo a las necesidades de la ESE y conforme propuesta presentada que hace parte integral del presente contrato</t>
  </si>
  <si>
    <t>R.P DENTAL S.A.</t>
  </si>
  <si>
    <t>811.022.474-4</t>
  </si>
  <si>
    <t>LINK</t>
  </si>
  <si>
    <t>REPORTE SECOP</t>
  </si>
  <si>
    <t>SINDICATO DE TRABAJADORES DE LA SALUD DE ANTIOQUIA “SINTRAVID”</t>
  </si>
  <si>
    <t>900478455-4</t>
  </si>
  <si>
    <t>NO HAN ENVIADO POLIZAS</t>
  </si>
  <si>
    <t>DISTRIBUIDORA ORTOPEDICA S.A.S</t>
  </si>
  <si>
    <t>901.805.807-0</t>
  </si>
  <si>
    <t>COORD. CIRUGIA</t>
  </si>
  <si>
    <t xml:space="preserve">COOPERATIVA DE HOSPITALES DE ANTIOQUIA – COHAN </t>
  </si>
  <si>
    <t>C001-2025</t>
  </si>
  <si>
    <t>C003-2025</t>
  </si>
  <si>
    <t>C004-2025</t>
  </si>
  <si>
    <t>C002-2025</t>
  </si>
  <si>
    <t>QUIMICO FARMACEUTICO</t>
  </si>
  <si>
    <t>C005-2025</t>
  </si>
  <si>
    <t xml:space="preserve">PRESTACIÓN DE SERVICIOS EN LA EJECUCION DE PROCESOS ASISTENCIALES Y DE MEDICINA ESPECIALIZADA COMPLEMENTARIOS Y/O CON TARIFAS ESPECIALES NECESARIOS PARA LA CORRECTA PRESTACIÓN DE SERVICIOS EN LA E.S.E. HOSPITAL SAN JUAN DE DIOS DE SANTA FE DE ANTIOQUIA. </t>
  </si>
  <si>
    <t>C006-2025</t>
  </si>
  <si>
    <t xml:space="preserve">PRESTACIÓN DE SERVICIOS PROFESIONALES Y DE APOYO A LA GESTIÓN (EJECUCION COLECTIVA LABORAL) PARA LA ATENCION DE LOS PROCESOS ADMINISTRATIVOS Y DE APOYO A LA GESTIÓN, DE ACUERDO A LAS NECESIDADES DE LA ESE HOSPITAL SAN JUAN DE DIOS DEL MUNICIPIO DE SANTA FE DE ANTIOQUIA. </t>
  </si>
  <si>
    <t>SUB. CIENTIFICA</t>
  </si>
  <si>
    <t>C007-2025</t>
  </si>
  <si>
    <t>ASOCIACIÓN SINDICAL DE PROFESIONALES DE LA SALUD- “CONEXIÓN SALUD”</t>
  </si>
  <si>
    <t>901.890.557-6</t>
  </si>
  <si>
    <t xml:space="preserve">PRESTACIÓN DE SERVICIOS EN LA EJECUCION DE PROCESOS ASISTENCIALES NO ESPECIALIZADOS Y ESPECIALIZADOS PARA LA CORRECTA PRESTACIÓN DE SERVICIOS EN LA E.S.E. HOSPITAL SAN JUAN DE DIOS DE SANTA FE DE ANTIOQUIA. </t>
  </si>
  <si>
    <t>C008-2025</t>
  </si>
  <si>
    <t>UNION TEMPORAL CARDIOVITAL</t>
  </si>
  <si>
    <t xml:space="preserve">901.838.421-3 </t>
  </si>
  <si>
    <t>Prestar a los pacientes autorizados por el Hospital, los servicios de consulta externa especializada y subespecializada de Medicina Interna, Cardiología clínica, Hemodinamia, Electrofisiología, Cirugía Vascular, Cirugía Cardiovascular, Apoyo Diagnóstico No Invasivo en Cardiología, Cirugía Vascular y Cardiaca en el ámbito ambulatorio, bajo el marco de la atención integral en salud.</t>
  </si>
  <si>
    <t>OS002-2025</t>
  </si>
  <si>
    <t>OS001-2025</t>
  </si>
  <si>
    <t>OS003-2025</t>
  </si>
  <si>
    <t>OS004-2025</t>
  </si>
  <si>
    <t>OS005-2025</t>
  </si>
  <si>
    <t>OS006-2025</t>
  </si>
  <si>
    <t>OS007-2025</t>
  </si>
  <si>
    <t>OS008-2028</t>
  </si>
  <si>
    <t>OS009-2025</t>
  </si>
  <si>
    <t>OS010-2025</t>
  </si>
  <si>
    <t>OS011-2025</t>
  </si>
  <si>
    <t>OS012-2025</t>
  </si>
  <si>
    <t>OS013-2025</t>
  </si>
  <si>
    <t>OS014-2025</t>
  </si>
  <si>
    <t>OS015-2025</t>
  </si>
  <si>
    <t>OS016-2025</t>
  </si>
  <si>
    <t>OS017-2025</t>
  </si>
  <si>
    <t>FUNDACIÓN INSTITUTO NEUROLÓGICO DE COLOMBIA IVÁN JIMÉNEZ</t>
  </si>
  <si>
    <t>Prestar los servicios de atención en salud y apoyo diagnóstico de neurocirugía, neurología y demás asociados a las especialidades en la ESE Hospital San Juan de Dios de Santa Fe de Antioquia.</t>
  </si>
  <si>
    <t>890.981.374-7</t>
  </si>
  <si>
    <t>C009-2025</t>
  </si>
  <si>
    <t xml:space="preserve">UGISO S.A.S. </t>
  </si>
  <si>
    <t>800.064.391-1</t>
  </si>
  <si>
    <t>Prestar el servicio de actualización y soporte para los módulos clínicos y administrativos de acuerdo con la oferta comercial presentada y sus anexos.</t>
  </si>
  <si>
    <t>SISTEMAS</t>
  </si>
  <si>
    <t>C010-2025</t>
  </si>
  <si>
    <t>APROBADAS</t>
  </si>
  <si>
    <t>CRUZ ROJA DE ANTIOQUIA</t>
  </si>
  <si>
    <t>890980074-8</t>
  </si>
  <si>
    <t xml:space="preserve">Suministro de componentes sanguíneos a la E.S.E HOSPITAL SAN JUAN DE DIOS DE SANTA FE DE ANTIOQUIA dentro de una cultura de calidad, atención humanizada y servicio al cliente. </t>
  </si>
  <si>
    <t>BACTERIOLOGA</t>
  </si>
  <si>
    <t>POLIZAS</t>
  </si>
  <si>
    <t>C011-2025</t>
  </si>
  <si>
    <t>EMPRESA DE DESARROLLO Y RENOVACIÓN MUNICIPAL DE SANTA FE DE ANTIOQUIA- EDU ANTIOQUIA</t>
  </si>
  <si>
    <t>901829766-0</t>
  </si>
  <si>
    <t xml:space="preserve">Prestación de servicios para la ejecución de procesos administrativos y de apoyo a la gestión en la ESE Hospital San Juan de Dios de Santa Fe de Antioquia </t>
  </si>
  <si>
    <t>C012-2025</t>
  </si>
  <si>
    <t>SINDICATO COLOMBIANO DE TRABAJADORES INTEGRADOS DEL SECTOR SALUD “CORE O.S.”</t>
  </si>
  <si>
    <t xml:space="preserve">PRESTACION DE SERVICIOS PROFESIONALES Y DE APOYO A LA GESTION (EJECUCION COLECTIVA LABORAL) PARA LA ATENCION DE LOS PROCESOS ASISTENCIAL, ESPECIALIZADOS Y NO ESPECIALIZADOS DE ACUERDO CON LAS NECESIDADES DE ESE HOSPITAL SAN JUAN DE DIOS DEL MUNICIPIO DE SANTA FE DE ANTIOQUIA. </t>
  </si>
  <si>
    <t>C013-2025</t>
  </si>
  <si>
    <t>PRESTACION DE SERVICIOS PROFESIONALES Y DE APOYO A LA GESTION (EJECUCION COLECTIVA LABORAL) PARA LA ATENCION DE LOS PROCESOS ADMINISTRATIVOS Y DE APOYO A LA GESTIÓN  DE ACUERDO CON LAS NECESIDADES DE ESE HOSPITAL SAN JUAN DE DIOS DEL MUNICIPIO DE SANTA FE DE ANTIOQUIA.</t>
  </si>
  <si>
    <t>C014-2025</t>
  </si>
  <si>
    <t>https://community.secop.gov.co/Public/Tendering/ContractNoticePhases/View?PPI=CO1.PPI.36521437&amp;isFromPublicArea=True&amp;isModal=False</t>
  </si>
  <si>
    <t>https://community.secop.gov.co/Public/Tendering/ContractNoticePhases/View?PPI=CO1.PPI.36520933&amp;isFromPublicArea=True&amp;isModal=False</t>
  </si>
  <si>
    <t>https://community.secop.gov.co/Public/Tendering/ContractNoticePhases/View?PPI=CO1.PPI.36519959&amp;isFromPublicArea=True&amp;isModal=False</t>
  </si>
  <si>
    <t>https://community.secop.gov.co/Public/Tendering/ContractNoticePhases/View?PPI=CO1.PPI.36518257&amp;isFromPublicArea=True&amp;isModal=False</t>
  </si>
  <si>
    <t>https://community.secop.gov.co/Public/Tendering/ContractNoticePhases/View?PPI=CO1.PPI.36519505&amp;isFromPublicArea=True&amp;isModal=False</t>
  </si>
  <si>
    <t>https://community.secop.gov.co/Public/Tendering/ContractNoticePhases/View?PPI=CO1.PPI.36518842&amp;isFromPublicArea=True&amp;isModal=False</t>
  </si>
  <si>
    <t>https://community.secop.gov.co/Public/Tendering/ContractNoticePhases/View?PPI=CO1.PPI.36519571&amp;isFromPublicArea=True&amp;isModal=False</t>
  </si>
  <si>
    <t>https://community.secop.gov.co/Public/Tendering/ContractNoticePhases/View?PPI=CO1.PPI.36522246&amp;isFromPublicArea=True&amp;isModal=False</t>
  </si>
  <si>
    <t>https://community.secop.gov.co/Public/Tendering/ContractNoticePhases/View?PPI=CO1.PPI.36522368&amp;isFromPublicArea=True&amp;isModal=False</t>
  </si>
  <si>
    <t>https://community.secop.gov.co/Public/Tendering/ContractNoticePhases/View?PPI=CO1.PPI.36524715&amp;isFromPublicArea=True&amp;isModal=False</t>
  </si>
  <si>
    <t>Prestar servicios de laboratorio clínico para la realización de exámenes de tercer nivel según los requerimientos y necesidades de la ESE y conforme la propuesta presentada.</t>
  </si>
  <si>
    <t>BACTERIOLOGO</t>
  </si>
  <si>
    <t>LABORATORIO CLINICO CENTRAL DE REFERENCIA S.A.S</t>
  </si>
  <si>
    <t>900752752-1</t>
  </si>
  <si>
    <t>Suministro de oxígeno medicinal institucional de la E.S.E Hospital San Juan de Dios de Santa Fe de Antioquia.</t>
  </si>
  <si>
    <t>BIOXIGEN SAS</t>
  </si>
  <si>
    <t>901306040-8</t>
  </si>
  <si>
    <t xml:space="preserve">SUMINISTRO </t>
  </si>
  <si>
    <t>https://community.secop.gov.co/Public/Tendering/ContractNoticePhases/View?PPI=CO1.PPI.36520540&amp;isFromPublicArea=True&amp;isModal=False</t>
  </si>
  <si>
    <t>https://community.secop.gov.co/Public/Tendering/ContractNoticePhases/View?PPI=CO1.PPI.36520910&amp;isFromPublicArea=True&amp;isModal=False</t>
  </si>
  <si>
    <t>Prestación de servicios de laboratorio de citología cérvico-uterina y patología según necesidades de la ESE y conforme la propuesta presentada que hace parte integral del presente contrato</t>
  </si>
  <si>
    <t>CENTRO CITODIAGNOSTICO GINECOLOGICO DE ANTIOQUIA LIMITADA</t>
  </si>
  <si>
    <t>811001875-4</t>
  </si>
  <si>
    <t>ENDOGASTRO ESTUDIOS SAS</t>
  </si>
  <si>
    <t>Prestación de servicios de endoscopia gastrointestinal diagnostica y terapéutica, consulta de gastroenterología, cirugía gastrointestinal y otras actividades.</t>
  </si>
  <si>
    <t>SUB.CIENTIFICA</t>
  </si>
  <si>
    <t>900361088-0</t>
  </si>
  <si>
    <t>ASESORIAS SERVICIOS ECOLOGICOS E INDUSTRIALES S.A.S- ASEI S.A.S</t>
  </si>
  <si>
    <t>Prestación por parte de EL CONTRATISTA, bajo su responsabilidad exclusiva y con total autonomía de los servicios de recolección, transporte, tratamiento y disposición final de los residuos hospitalarios generados por la ESE Hospital San Juan de Dios de Santa Fe de Antioquia.</t>
  </si>
  <si>
    <t>800201648-7</t>
  </si>
  <si>
    <t>COORD.LOGISTICO</t>
  </si>
  <si>
    <t>https://community.secop.gov.co/Public/Tendering/ContractNoticePhases/View?PPI=CO1.PPI.36537572&amp;isFromPublicArea=True&amp;isModal=False</t>
  </si>
  <si>
    <t>GLORIA CECILIA ADARVE</t>
  </si>
  <si>
    <t>OS019-2025</t>
  </si>
  <si>
    <t>Prestación de servicios de Almacenamiento y distribución de paquetes y correspondencia de la ESE Hospital San Juan de Dios de Santa Fe de Antioquia</t>
  </si>
  <si>
    <t>GESTION DOCUMENTAL</t>
  </si>
  <si>
    <t>https://community.secop.gov.co/Public/Tendering/ContractNoticePhases/View?PPI=CO1.PPI.36538212&amp;isFromPublicArea=True&amp;isModal=False</t>
  </si>
  <si>
    <t>JUAN ESTEBAN MARTINEZ GARCES</t>
  </si>
  <si>
    <t>Entregar a título arrendamiento un local de material y con una loza de cemento en suelo adjunto a la casa del lote de terreno correspondiente, con una superficie de 307.70 mts.2., situada en el barrio faldas del llano de Bolívar, carrera 9., área urbana del municipio de Antioquia, cuyos linderos se citan en la escritura n. 351, del 21-06-97, de la notaría de Antioquia</t>
  </si>
  <si>
    <t>ARRENDAMIENTO</t>
  </si>
  <si>
    <t>TEC.ARCHIVO</t>
  </si>
  <si>
    <t>https://community.secop.gov.co/Public/Tendering/ContractNoticePhases/View?PPI=CO1.PPI.36522900&amp;isFromPublicArea=True&amp;isModal=False</t>
  </si>
  <si>
    <t>https://community.secop.gov.co/Public/Tendering/ContractNoticePhases/View?PPI=CO1.PPI.36524729&amp;isFromPublicArea=True&amp;isModal=False</t>
  </si>
  <si>
    <t>https://community.secop.gov.co/Public/Tendering/ContractNoticePhases/View?PPI=CO1.PPI.36524569&amp;isFromPublicArea=True&amp;isModal=False</t>
  </si>
  <si>
    <t>https://community.secop.gov.co/Public/Tendering/ContractNoticePhases/View?PPI=CO1.PPI.36524887&amp;isFromPublicArea=True&amp;isModal=False</t>
  </si>
  <si>
    <t>PRESTACIÓN DE SERVICIOS DE SALUD PARA LA OPERACIÓN Y MANEJO DEL ÁREA DE IMÁGENES DIAGNOSTICAS- TOMOGRAFIA- EN ESE HOSPITAL SAN JUAN DE DIOS DE SANTA FE DE ANTIOQUIA</t>
  </si>
  <si>
    <t>UNION TEMPORAL RADIOLOGIA ESPECIALIZADA DIAGNOSTICA - RED UT</t>
  </si>
  <si>
    <t>C015-2025</t>
  </si>
  <si>
    <t>C016-2025</t>
  </si>
  <si>
    <t>MEDIGASTRO S.A.S</t>
  </si>
  <si>
    <t>900919072-0</t>
  </si>
  <si>
    <t>Prestación de servicios en esofagogastroduodenoscopia, colonoscopia total, rectosigmoidoscopia para los pacientes que requieran los servicios en el Hospital San Juan de Dios de las diferentes EPS, con las cuales, la institución tiene contrato, conforme la propuesta presentada.</t>
  </si>
  <si>
    <t>https://community.secop.gov.co/Public/Tendering/ContractNoticePhases/View?PPI=CO1.PPI.36521473&amp;isFromPublicArea=True&amp;isModal=False</t>
  </si>
  <si>
    <t>COCO INVERSIONES TECNOLÓGICAS S.A.S.</t>
  </si>
  <si>
    <t>901314101-2</t>
  </si>
  <si>
    <t>Suscripción de licencias para la implementación de un Centro Integrado de Agendamiento para el HOSPITAL SAN JUAN DE DIOS DE SANTAFE DE ANTIOQUIA.</t>
  </si>
  <si>
    <t>https://community.secop.gov.co/Public/Tendering/ContractNoticePhases/View?PPI=CO1.PPI.36522329&amp;isFromPublicArea=True&amp;isModal=False</t>
  </si>
  <si>
    <t>OS021-2025</t>
  </si>
  <si>
    <t>M&amp;M DIAGNOSTICS SAS</t>
  </si>
  <si>
    <t>https://community.secop.gov.co/Public/Tendering/ContractNoticePhases/View?PPI=CO1.PPI.36540864&amp;isFromPublicArea=True&amp;isModal=False</t>
  </si>
  <si>
    <t>ARRENDAMIENTO DE EQUIPOS DE MICROBIOLOGIA DEL ÁREA DE LABORATORIO DE LA ESE HOSPITAL SAN JUAN DE DIOS DE SANTA FE DE ANTIOQUIA.</t>
  </si>
  <si>
    <r>
      <t>900.228.842-1</t>
    </r>
    <r>
      <rPr>
        <b/>
        <sz val="11"/>
        <color theme="1"/>
        <rFont val="Arial Narrow"/>
        <family val="2"/>
      </rPr>
      <t xml:space="preserve">                                                  </t>
    </r>
  </si>
  <si>
    <t>Alquiler de EQUIPO TORRE DE ARTROSCOPIA Y LAPAROSCOPIA</t>
  </si>
  <si>
    <t>https://community.secop.gov.co/Public/Tendering/ContractNoticePhases/View?PPI=CO1.PPI.36524208&amp;isFromPublicArea=True&amp;isModal=False</t>
  </si>
  <si>
    <t>OS020-2025</t>
  </si>
  <si>
    <t>BIOTECNICA S.A.S</t>
  </si>
  <si>
    <t>811033344-2</t>
  </si>
  <si>
    <t>Arrendamiento de equipos y/o asistencia técnica, cuando sea aplicable, de acuerdo requerido por la ESE HOSPITAL SAN JUAN DIOS DE SANTA FE DE ANTIOQUIA</t>
  </si>
  <si>
    <t>https://community.secop.gov.co/Public/Tendering/ContractNoticePhases/View?PPI=CO1.PPI.36524721&amp;isFromPublicArea=True&amp;isModal=False</t>
  </si>
  <si>
    <t>https://community.secop.gov.co/Public/Tendering/ContractNoticePhases/View?PPI=CO1.PPI.36543173&amp;isFromPublicArea=True&amp;isModal=False</t>
  </si>
  <si>
    <t xml:space="preserve">JESUS MARIA PRESIGA CARVAJAL </t>
  </si>
  <si>
    <t>Prestación de Servicios de transporte para la E.S.E Hospital San Juan de Dios, en el municipio de Santa Fe de Antioquia.</t>
  </si>
  <si>
    <t>PRESTACION DE SERVICIO</t>
  </si>
  <si>
    <t>OS024-2025</t>
  </si>
  <si>
    <t>DATECSA SAS</t>
  </si>
  <si>
    <t>https://community.secop.gov.co/Public/Tendering/ContractNoticePhases/View?PPI=CO1.PPI.36552130&amp;isFromPublicArea=True&amp;isModal=False</t>
  </si>
  <si>
    <t>Alquiler de equipos de oficina para la HOSPITAL SAN JUAN DE DIOS DE SANTA FE DE ANTIOQUIA</t>
  </si>
  <si>
    <t>800.136.505-4</t>
  </si>
  <si>
    <t>SUMINISTROS Y DOTACIONES COLOMBIA S.A. S Y D COLOMBIA S.A.</t>
  </si>
  <si>
    <t>802.000.608-7</t>
  </si>
  <si>
    <t>Suministro de dispositivos médicos y medicamentos a LA E.S.E. HOSPITAL SAN JUAN DE DIOS del Municipio de Santa Fe de Antioquia, para la atención integral de los usuarios.</t>
  </si>
  <si>
    <t>HEALTH TEAM SAS</t>
  </si>
  <si>
    <t>901048099-4</t>
  </si>
  <si>
    <t>https://community.secop.gov.co/Public/Tendering/ContractNoticePhases/View?PPI=CO1.PPI.36521349&amp;isFromPublicArea=True&amp;isModal=False</t>
  </si>
  <si>
    <t>TYB SOLUCIONES S.A.S</t>
  </si>
  <si>
    <t>900173670-1</t>
  </si>
  <si>
    <t>Apoyo tecnológico para la prestación del servicio de almacenamiento de imágenes diagnósticas a través de la plataforma GreenPACS, y el servicio de gestión, almacenamiento y visualización de las lecturas radiológicas, reportes PDF y Almacenamiento en la Plataforma GreenRAD SaaS (Software as a Service) Computación en la nube.</t>
  </si>
  <si>
    <t xml:space="preserve">NTK I&amp;C S.A.S      </t>
  </si>
  <si>
    <t xml:space="preserve">901.441.430-4                                                  </t>
  </si>
  <si>
    <t>Prestación del servicio de backups Claud-Copia física y en la nube, para respaldo de la información institucional de la ESE Hospital San Juan de Dios de Santa Fe de Antioquia</t>
  </si>
  <si>
    <t>https://community.secop.gov.co/Public/Tendering/ContractNoticePhases/View?PPI=CO1.PPI.36523375&amp;isFromPublicArea=True&amp;isModal=False</t>
  </si>
  <si>
    <t xml:space="preserve">LEIDY ARIAS GARCIA     </t>
  </si>
  <si>
    <t>PRESTACIÓN DE SERVICIOS PROFESIONALES EN ASUNTOS ADMINISTRATIVOS EN LA E.S.E. HOSPITAL SAN JUAN DE DIOS DE SANTA FE DE ANTIOQUIA.</t>
  </si>
  <si>
    <t>https://community.secop.gov.co/Public/Tendering/ContractNoticePhases/View?PPI=CO1.PPI.36524014&amp;isFromPublicArea=True&amp;isModal=False</t>
  </si>
  <si>
    <t>OS023-2025</t>
  </si>
  <si>
    <t>HOGAR JUVENIL CAMPESINO DE SANTA FE DE ANTIOQUIA</t>
  </si>
  <si>
    <t>890982115-0</t>
  </si>
  <si>
    <t xml:space="preserve">Arrendamiento del bien inmueble para uso de la ESE Hospital San de de Dios de Santa Fe de Antioquia </t>
  </si>
  <si>
    <t>SUB.ADMON</t>
  </si>
  <si>
    <t>https://community.secop.gov.co/Public/Tendering/ContractNoticePhases/View?PPI=CO1.PPI.36576547&amp;isFromPublicArea=True&amp;isModal=False</t>
  </si>
  <si>
    <t>OS022-2025</t>
  </si>
  <si>
    <t>INTERNET DE ALTA VELOCIDAD SAS</t>
  </si>
  <si>
    <t xml:space="preserve">Prestación del servicio de internet dedicado y simétrico para las distintas sedes de la ESE Hospital San Juan de Dios de Santa Fe de Antioquia.  </t>
  </si>
  <si>
    <t>901.526.099-5</t>
  </si>
  <si>
    <t>https://community.secop.gov.co/Public/Tendering/ContractNoticePhases/View?PPI=CO1.PPI.36524825&amp;isFromPublicArea=True&amp;isModal=False</t>
  </si>
  <si>
    <t>OS025-2025</t>
  </si>
  <si>
    <t>PRESTACIÓN DE SERVICIOS PROFESIONALES PARA LA E.S.E. HOSPITAL SAN JUAN DE DIOS DE SANTA FE DE ANTIOQUIA.</t>
  </si>
  <si>
    <t xml:space="preserve">LARRI RAFAEL IRIARTE JIMENEZ     </t>
  </si>
  <si>
    <t>COORD.ASISTENCIAL</t>
  </si>
  <si>
    <t>https://community.secop.gov.co/Public/Tendering/ContractNoticePhases/View?PPI=CO1.PPI.36577796&amp;isFromPublicArea=True&amp;isModal=False</t>
  </si>
  <si>
    <t>OS018-2025</t>
  </si>
  <si>
    <t>NETAMENTE S.A.S</t>
  </si>
  <si>
    <t xml:space="preserve">901015711-2 </t>
  </si>
  <si>
    <t>Derecho de uso, explotación, soporte y mantenimiento, a la plataforma digital de órdenes de compra o cotizaciones de compra OKASYSTEM para la ESE HOSPITAL SAN JUAN DE DIOS</t>
  </si>
  <si>
    <t>https://community.secop.gov.co/Public/Tendering/ContractNoticePhases/View?PPI=CO1.PPI.36524802&amp;isFromPublicArea=True&amp;isModal=False</t>
  </si>
  <si>
    <r>
      <t xml:space="preserve">Prestación de </t>
    </r>
    <r>
      <rPr>
        <sz val="11"/>
        <color rgb="FF000000"/>
        <rFont val="Arial Narrow"/>
        <family val="2"/>
      </rPr>
      <t>servicios profesionales como revisor fiscal para la E.S.E Hospital San Juan de Dios de Santa Fe de Antioquia.</t>
    </r>
  </si>
  <si>
    <t xml:space="preserve">ELMER DE JESUS BRAN BRAN </t>
  </si>
  <si>
    <t>OS026-2025</t>
  </si>
  <si>
    <t>https://community.secop.gov.co/Public/Tendering/ContractNoticePhases/View?PPI=CO1.PPI.36580572&amp;isFromPublicArea=True&amp;isModal=False</t>
  </si>
  <si>
    <t>OS027-2025</t>
  </si>
  <si>
    <t>Suministro de carnes, según los requerimientos y necesidades del servicio de alimentación de la E.S.E. Hospital San Juan de Dios de Santa Fe de Antioquia.</t>
  </si>
  <si>
    <t>IVAN DARIO LEZCANO LORA</t>
  </si>
  <si>
    <t>OS028-2025</t>
  </si>
  <si>
    <t>ALMACEN REDIESEL SAS</t>
  </si>
  <si>
    <t>901783805-1</t>
  </si>
  <si>
    <t>Prestación de servicios de mantenimiento preventivo y correctivo de los vehículos de propiedad de la ESE Hospital San Juan de Dios de Santa Fe de Antioquia</t>
  </si>
  <si>
    <t>https://community.secop.gov.co/Public/Tendering/ContractNoticePhases/View?PPI=CO1.PPI.36651149&amp;isFromPublicArea=True&amp;isModal=False</t>
  </si>
  <si>
    <t>OS030-2025</t>
  </si>
  <si>
    <t>Prestación de servicios profesionales como apoyo a la supervisión para la E.S.E. Hospital San Juan de Dios de Santa Fe de Antioquia.</t>
  </si>
  <si>
    <t>SERGIO ANDRES RIOS USUGA</t>
  </si>
  <si>
    <t>https://community.secop.gov.co/Public/Tendering/ContractNoticePhases/View?PPI=CO1.PPI.36651785&amp;isFromPublicArea=True&amp;isModal=False</t>
  </si>
  <si>
    <t>Suministro de frutas y verduras según requerimientos y las necesidades del servicio de alimentación de la E.S.E Hospital San Juan de Dios de Santa Fe de Antioquia</t>
  </si>
  <si>
    <t>OS031-2025</t>
  </si>
  <si>
    <t>JOSE AQUILES ALCARAZ BRAVO</t>
  </si>
  <si>
    <t>DISMERQ SAS</t>
  </si>
  <si>
    <t>Suministro de medicamentos y dispositivos médicos para la atención integral de los usuarios de la E.S.E. HOSPITAL SAN JUAN DE DIOS del Municipio de Santa Fe de Antioquia</t>
  </si>
  <si>
    <t>900771025-6</t>
  </si>
  <si>
    <t>TEC.AREA ASISTENCIAL</t>
  </si>
  <si>
    <t>https://community.secop.gov.co/Public/Tendering/ContractNoticePhases/View?PPI=CO1.PPI.36678403&amp;isFromPublicArea=True&amp;isModal=False</t>
  </si>
  <si>
    <t>https://community.secop.gov.co/Public/Tendering/ContractNoticePhases/View?PPI=CO1.PPI.36679857&amp;isFromPublicArea=True&amp;isModal=False</t>
  </si>
  <si>
    <t>https://community.secop.gov.co/Public/Tendering/ContractNoticePhases/View?PPI=CO1.PPI.36680675&amp;isFromPublicArea=True&amp;isModal=False</t>
  </si>
  <si>
    <t>OS032-2025</t>
  </si>
  <si>
    <t>901489177-2</t>
  </si>
  <si>
    <t>Adquirir equipos biomédicos, mobiliario de uso asistencial, accesorios, repuestos y demás elementos necesarios para el funcionamiento de los servicios de la ESE Hospital San Juan de Dios de Santa Fe de Antioquia.</t>
  </si>
  <si>
    <t>ASISTIR BIOMEDICA SAS</t>
  </si>
  <si>
    <t>https://community.secop.gov.co/Public/Tendering/ContractNoticePhases/View?PPI=CO1.PPI.36709185&amp;isFromPublicArea=True&amp;isModal=False</t>
  </si>
  <si>
    <t>Suministro de frutas y verduras según requerimientos y las necesidades del servicio de alimentación de la E.S.E Hospital San Juan de Dios de Santa Fe de Antioquia.</t>
  </si>
  <si>
    <t>MARIA GERTRUDIS ARBOLEDA BUILES</t>
  </si>
  <si>
    <t>OS033-2025</t>
  </si>
  <si>
    <t>https://community.secop.gov.co/Public/Tendering/ContractNoticePhases/View?PPI=CO1.PPI.36712603&amp;isFromPublicArea=True&amp;isModal=False</t>
  </si>
  <si>
    <t>OS034-2025</t>
  </si>
  <si>
    <t>JOHAN STEVEN ALVAREZ VILLA</t>
  </si>
  <si>
    <t>Alquiler de un vehículo para la cobertura de las necesidades logísticas de la ESE Hospital San Juan de Dios de Santa Fe de Antioquia.</t>
  </si>
  <si>
    <t>https://community.secop.gov.co/Public/Tendering/ContractNoticePhases/View?PPI=CO1.PPI.36713044&amp;isFromPublicArea=True&amp;isModal=False</t>
  </si>
  <si>
    <t>HECTOR DARIO DEL CARMEN RIOS FORERO</t>
  </si>
  <si>
    <t>OS035-2025</t>
  </si>
  <si>
    <t>Suministro de víveres según requerimientos y las necesidades del servicio de alimentación de la E.S.E Hospital San Juan de Dios de Santa Fe de Antioquia.</t>
  </si>
  <si>
    <t>https://community.secop.gov.co/Public/Tendering/ContractNoticePhases/View?PPI=CO1.PPI.36713710&amp;isFromPublicArea=True&amp;isModal=False</t>
  </si>
  <si>
    <t>C019-2025</t>
  </si>
  <si>
    <t>ESE HOSPITAL SAN ANTONIO DEL MUNICIPIO DE BURITICA</t>
  </si>
  <si>
    <t>890983843-9</t>
  </si>
  <si>
    <t>SERVICIO DE TRASLADO ASISTENCIAL BÁSICO DE ACUERDO A LAS NECESIDADES Y REQUERIMIENTOS DE ESE HOSPITAL SAN JUAN DE DIOS DE SANTA FE DE ANTIOQUIA</t>
  </si>
  <si>
    <t>CONTRATO INTERADMINISTRATIVO</t>
  </si>
  <si>
    <t>https://community.secop.gov.co/Public/Tendering/ContractNoticePhases/View?PPI=CO1.PPI.36727338&amp;isFromPublicArea=True&amp;isModal=False</t>
  </si>
  <si>
    <t>C020-2025</t>
  </si>
  <si>
    <t>ESE HOSPITAL HORACIO MUÑOZ SUESCUN</t>
  </si>
  <si>
    <t>C017-2025</t>
  </si>
  <si>
    <t>https://community.secop.gov.co/Public/Tendering/ContractNoticePhases/View?PPI=CO1.PPI.36742056&amp;isFromPublicArea=True&amp;isModal=False</t>
  </si>
  <si>
    <t>https://community.secop.gov.co/Public/Tendering/ContractNoticePhases/View?PPI=CO1.PPI.36777021&amp;isFromPublicArea=True&amp;isModal=False</t>
  </si>
  <si>
    <t>https://community.secop.gov.co/Public/Tendering/ContractNoticePhases/View?PPI=CO1.PPI.36786966&amp;isFromPublicArea=True&amp;isModal=False</t>
  </si>
  <si>
    <t xml:space="preserve">STEFANNY ALFONSO CELY      </t>
  </si>
  <si>
    <r>
      <t xml:space="preserve">Prestación de </t>
    </r>
    <r>
      <rPr>
        <sz val="11"/>
        <color rgb="FF000000"/>
        <rFont val="Arial Narrow"/>
        <family val="2"/>
      </rPr>
      <t>servicios como abogada, brindando apoyo y asesoría en el área de contratación para la ejecución eficiente y eficaz de los contratos.</t>
    </r>
  </si>
  <si>
    <t>https://community.secop.gov.co/Public/Tendering/ContractNoticePhases/View?PPI=CO1.PPI.36522436&amp;isFromPublicArea=True&amp;isModal=False</t>
  </si>
  <si>
    <t>OS036-2025</t>
  </si>
  <si>
    <t xml:space="preserve">Suministro de productos y/o materiales de construcción y maderas, según requerimientos y necesidades de la ESE Hospital San Juan de Dios de Santa Fe de Antioquia. </t>
  </si>
  <si>
    <t>JOSE ADAN OQUENDO L E HIJOS LIMITADA</t>
  </si>
  <si>
    <t>800252968-7</t>
  </si>
  <si>
    <t>misantafesas@gmail.com</t>
  </si>
  <si>
    <t>CORREO</t>
  </si>
  <si>
    <t>TELEFONO</t>
  </si>
  <si>
    <t>https://community.secop.gov.co/Public/Tendering/ContractNoticePhases/View?PPI=CO1.PPI.36789094&amp;isFromPublicArea=True&amp;isModal=False</t>
  </si>
  <si>
    <t xml:space="preserve">Suministro de productos y/o materiales de ferretería, según requerimientos y necesidades de la ESE Hospital San Juan de Dios de Santa Fe de Antioquia. </t>
  </si>
  <si>
    <t>OS037-2025</t>
  </si>
  <si>
    <t>901242587-8</t>
  </si>
  <si>
    <t>DEPOSITO DE MATERIALES Y MADERAS MI SANTAFE SAS</t>
  </si>
  <si>
    <t>https://community.secop.gov.co/Public/Tendering/ContractNoticePhases/View?PPI=CO1.PPI.36791868&amp;isFromPublicArea=True&amp;isModal=False</t>
  </si>
  <si>
    <t>OS038-2025</t>
  </si>
  <si>
    <t>GERMAN SANCHEZ LOAIZA</t>
  </si>
  <si>
    <t xml:space="preserve">Suministro de arepas, según requerimientos y necesidades del servicio de alimentación de la E.S.E Hospital San Juan de Dios de Santa Fe de Antioquia. </t>
  </si>
  <si>
    <t>https://community.secop.gov.co/Public/Tendering/ContractNoticePhases/View?PPI=CO1.PPI.36813743&amp;isFromPublicArea=True&amp;isModal=False</t>
  </si>
  <si>
    <t>arepasrionegro@hotmail.com</t>
  </si>
  <si>
    <t>Alquiler de servidores para la ESE HOSPITAL SAN JUAN DE DIOS DE SANTA FE DE ANTIOQUIA</t>
  </si>
  <si>
    <t>FACTORY WEBSTORE S.A.S</t>
  </si>
  <si>
    <r>
      <t>900.560.797-8</t>
    </r>
    <r>
      <rPr>
        <b/>
        <sz val="12"/>
        <color theme="1"/>
        <rFont val="Arial Narrow"/>
        <family val="2"/>
      </rPr>
      <t xml:space="preserve">                                                  </t>
    </r>
  </si>
  <si>
    <t>https://community.secop.gov.co/Public/Tendering/ContractNoticePhases/View?PPI=CO1.PPI.36523009&amp;isFromPublicArea=True&amp;isModal=False</t>
  </si>
  <si>
    <t>https://community.secop.gov.co/Public/Tendering/ContractNoticePhases/View?PPI=CO1.PPI.36523314&amp;isFromPublicArea=True&amp;isModal=False</t>
  </si>
  <si>
    <t>Arrendamientos de equipos de cómputo según las necesidades de la ESE Hospital San Juan de Dios de Santa Fe de Antioquia</t>
  </si>
  <si>
    <t>https://community.secop.gov.co/Public/Tendering/ContractNoticePhases/View?PPI=CO1.PPI.36523552&amp;isFromPublicArea=True&amp;isModal=False</t>
  </si>
  <si>
    <t>OS039-2024</t>
  </si>
  <si>
    <t xml:space="preserve">ASISTIR ABOGADOS, ASESORIA JURÍDICA INTEGRAL S.A.S      </t>
  </si>
  <si>
    <t xml:space="preserve">900632250-1                                                  </t>
  </si>
  <si>
    <t>Asumir la representación judicial de la E.S.E. HOSPITAL SAN JUAN DE DIOS SANTA FE DE ANTIOQUIA ante las distintas especialidades de la rama judicial en las que pueda ser convocada</t>
  </si>
  <si>
    <t>https://community.secop.gov.co/Public/Tendering/ContractNoticePhases/View?PPI=CO1.PPI.36825634&amp;isFromPublicArea=True&amp;isModal=False</t>
  </si>
  <si>
    <t>OS040-2024</t>
  </si>
  <si>
    <t>INVERSIONES NATURAL FRUT S.A.S</t>
  </si>
  <si>
    <t xml:space="preserve">900332902-8 </t>
  </si>
  <si>
    <t>Suministro de Pulpa de fruta congelada, según requerimientos y necesidades del servicio de alimentación de la E.S.E Hospital San Juan de Dios de Santa Fe de Antioquia</t>
  </si>
  <si>
    <t>Suministro de material médico quirúrgico y medicamentos para la E.S.E. HOSPITAL SAN JUAN DE DIOS de Santa Fe de Antioquia.</t>
  </si>
  <si>
    <t>REPRESENTACIONES Y DISTRIBUCIONES HOSPITALARIAS S.A.S.</t>
  </si>
  <si>
    <t>811028445-8</t>
  </si>
  <si>
    <t>https://community.secop.gov.co/Public/Tendering/ContractNoticePhases/View?PPI=CO1.PPI.36959037&amp;isFromPublicArea=True&amp;isModal=False</t>
  </si>
  <si>
    <t>C018-2025</t>
  </si>
  <si>
    <t>Suministro de insumos necesarios para el funcionamiento de los equipos entregados a la ESE, según contrato de Comodato N°01 de 2024</t>
  </si>
  <si>
    <t>TIENDA MEDICA MEDELLIN S.A.S</t>
  </si>
  <si>
    <t>900132642-1</t>
  </si>
  <si>
    <t>https://community.secop.gov.co/Public/Tendering/ContractNoticePhases/View?PPI=CO1.PPI.36965816&amp;isFromPublicArea=True&amp;isModal=False</t>
  </si>
  <si>
    <t>info@tiendamedica.com.co</t>
  </si>
  <si>
    <t>3184950958 </t>
  </si>
  <si>
    <t>https://community.secop.gov.co/Public/Tendering/ContractNoticePhases/View?PPI=CO1.PPI.36827795&amp;isFromPublicArea=True&amp;isModal=False</t>
  </si>
  <si>
    <t>inversionesnaturalfrut@gmail.com</t>
  </si>
  <si>
    <t>853 38-49 </t>
  </si>
  <si>
    <t>OS041-2025</t>
  </si>
  <si>
    <t>Prestación de Servicios de Transporte especial, del Personal debidamente autorizado por la ESE Hospital San Juan de Dios del Municipio de Santa Fe de Antioquia</t>
  </si>
  <si>
    <t>417 EXPRESS TRANSPORTE ESPECIAL S.A.S</t>
  </si>
  <si>
    <t>901161690-0</t>
  </si>
  <si>
    <t>https://community.secop.gov.co/Public/Tendering/ContractNoticePhases/View?PPI=CO1.PPI.37009469&amp;isFromPublicArea=True&amp;isModal=False</t>
  </si>
  <si>
    <t>jefedeoperaciones@417express.com.co</t>
  </si>
  <si>
    <t>comercial@bioxigen.com.co</t>
  </si>
  <si>
    <t>distribuimoslfdo@gmail.com</t>
  </si>
  <si>
    <t>604 581 13 88</t>
  </si>
  <si>
    <t>OS042-2025</t>
  </si>
  <si>
    <t xml:space="preserve">Prestación de servicios para la fabricación de prótesis dentales para la ESE Hospital San Juan de Dios de Santa Fe de Antioquia </t>
  </si>
  <si>
    <t>OS043-2025</t>
  </si>
  <si>
    <t>DISTRIBUIMOS LFDO SAS</t>
  </si>
  <si>
    <t>901042128-2</t>
  </si>
  <si>
    <t>Suministro de dispositivos medicos</t>
  </si>
  <si>
    <t>WILMAR ARLEY LOPERA GONZALEZ</t>
  </si>
  <si>
    <t>C021-2025</t>
  </si>
  <si>
    <t xml:space="preserve">M&amp;M DIAGNOSTICS S.A.S </t>
  </si>
  <si>
    <t>900228842-1</t>
  </si>
  <si>
    <t>Suministro de reactivos e insumos necesarios para el funcionamiento de los equipos del área de laboratorio de la E.S.E. para la atención integral de los usuarios.</t>
  </si>
  <si>
    <t>stella.mendez@mymdiagnostics.com</t>
  </si>
  <si>
    <t>312 880 9107</t>
  </si>
  <si>
    <t>C022-2025</t>
  </si>
  <si>
    <t>Suministro de productos farmacéuticos y dispositivos médicos, según requerimientos y necesidades de la E.S.E Hospital San Juan de Dios de Santa Fe de Antioquia</t>
  </si>
  <si>
    <t>C023-2025</t>
  </si>
  <si>
    <t>PROVIGASA MEDICAL S.A.S.</t>
  </si>
  <si>
    <t>900269151-4</t>
  </si>
  <si>
    <t>Suministro de Material médico quirúrgico para uso hospitalario clínico, según requerimientos y necesidades de la E.S.E Hospital San Juan de Dios de Santa Fe de Antioquia.</t>
  </si>
  <si>
    <t>provigasamedical@gmail.com</t>
  </si>
  <si>
    <t>https://community.secop.gov.co/Public/Tendering/ContractNoticePhases/View?PPI=CO1.PPI.37042958&amp;isFromPublicArea=True&amp;isModal=False</t>
  </si>
  <si>
    <t>https://community.secop.gov.co/Public/Tendering/ContractNoticePhases/View?PPI=CO1.PPI.37056234&amp;isFromPublicArea=True&amp;isModal=False</t>
  </si>
  <si>
    <t>https://community.secop.gov.co/Public/Tendering/ContractNoticePhases/View?PPI=CO1.PPI.37072818&amp;isFromPublicArea=True&amp;isModal=False</t>
  </si>
  <si>
    <t>OS045-2025</t>
  </si>
  <si>
    <t>REGENCIA</t>
  </si>
  <si>
    <t>Suministro de insumos para realizar los procedimientos Ureteronefrolitotomia flexible laser y cistolitotomia laser en servicio de quirófanos especialidad de urología de LA E.S.E. HOSPITAL SAN JUAN DE DIOS del Municipio de Santa Fe de Antioquia, para la atención integral de los usuarios</t>
  </si>
  <si>
    <t>OS046-2025</t>
  </si>
  <si>
    <t>LEONARDO ALCARAZ SEPULVEDA</t>
  </si>
  <si>
    <t>https://community.secop.gov.co/Public/Tendering/ContractNoticePhases/View?PPI=CO1.PPI.37198251&amp;isFromPublicArea=True&amp;isModal=False</t>
  </si>
  <si>
    <t>SUMINISTRAR LOS INSUMOS NECESARIOS PARA EL FUNCIONAMIENTO DE LAS DIFERENTES ÁREAS Y SERVICIOS DE LA ESE SAN JUAN DIOS DE SANTA FE DE ANTIOQUIA.</t>
  </si>
  <si>
    <t>C024-2025</t>
  </si>
  <si>
    <t>MUNDOESCOL SAS</t>
  </si>
  <si>
    <t>900256478-0</t>
  </si>
  <si>
    <t>https://community.secop.gov.co/Public/Tendering/ContractNoticePhases/View?PPI=CO1.PPI.37200810&amp;isFromPublicArea=True&amp;isModal=False</t>
  </si>
  <si>
    <t>Suministro, diseño, impresión digital y servicio litográfico de impresos, requeridos por la E.S.E. Hospital San Juan de Dios del Municipio de Santa Fe de Antioquia.</t>
  </si>
  <si>
    <t>COMUNICACIONES</t>
  </si>
  <si>
    <t>https://community.secop.gov.co/Public/Tendering/ContractNoticePhases/View?PPI=CO1.PPI.37201374&amp;isFromPublicArea=True&amp;isModal=False</t>
  </si>
  <si>
    <t>https://community.secop.gov.co/Public/Tendering/ContractNoticePhases/View?PPI=CO1.PPI.37202284&amp;isFromPublicArea=True&amp;isModal=False</t>
  </si>
  <si>
    <t>mundoescol@gmail.com</t>
  </si>
  <si>
    <t>https://community.secop.gov.co/Public/Tendering/ContractNoticePhases/View?PPI=CO1.PPI.37215612&amp;isFromPublicArea=True&amp;isModal=False</t>
  </si>
  <si>
    <t>C025-2025</t>
  </si>
  <si>
    <t>MICROCINCO SAS</t>
  </si>
  <si>
    <t>811023500-2</t>
  </si>
  <si>
    <t>ADQUISICIÓN EQUIPOS DE CÓMPUTO E IMPRESORAS PARA CONSOLIDAR LA INFRAESTRUCTURA DE TECNOLOGÍAS DE LA INFORMACIÓN, QUE PERMITA EL MEJORAMIENTO DE LA PRESTACIÓN DE SERVICIOS DE SALUD EN LA ESE HOSPITAL SAN JUAN DE DIOS DEL MUNICIPIO SANTA FÉ DE ANTIOQUIA</t>
  </si>
  <si>
    <t>microcinco@hotmail.com</t>
  </si>
  <si>
    <t>OS047-2025</t>
  </si>
  <si>
    <t>GIRLESA GIL ARENAS</t>
  </si>
  <si>
    <t>Prestación de servicios profesionales para la implementación del programa de auditoría para el mejoramiento de calidad de la ESE Hospital San Juan de Dios de Santa Fe de Antioquia.</t>
  </si>
  <si>
    <t>ENFERMERA</t>
  </si>
  <si>
    <t>https://community.secop.gov.co/Public/Tendering/ContractNoticePhases/View?PPI=CO1.PPI.37216231&amp;isFromPublicArea=True&amp;isModal=False</t>
  </si>
  <si>
    <t>N/A</t>
  </si>
  <si>
    <t>girlesa.gil@gmail.com</t>
  </si>
  <si>
    <t>310 8374379</t>
  </si>
  <si>
    <t>OS048-2025</t>
  </si>
  <si>
    <t xml:space="preserve">IT &amp; SECURITY CONSULTORES LTDA </t>
  </si>
  <si>
    <t>811031833-3</t>
  </si>
  <si>
    <t>Renovar y licenciar la protección de seguridad perimetral del Hospital San Juan de Dios de Santa Fe de Antioquia, con los dispositivos Fortigate 200F,40F,60F y el antivirus Kaspersky para la sede principal y las diferentes sedes que hacen parte de la E.S.E.</t>
  </si>
  <si>
    <t>https://community.secop.gov.co/Public/Tendering/ContractNoticePhases/View?PPI=CO1.PPI.37219147&amp;isFromPublicArea=True&amp;isModal=False</t>
  </si>
  <si>
    <t>nfernandez@its-consultores.com</t>
  </si>
  <si>
    <t>OS049-2025</t>
  </si>
  <si>
    <t>Prestación de Servicios de Transporte a las veredas y zona urbana del Municipio de Santa Fe del Personal debidamente autorizado por la ESE Hospital San Juan de Dios del Municipio de Santa Fe de Antioquia, en desarrollo de las diversas actividades de Programas extramurales, Promoción y Prevención y otros transportes requeridos.</t>
  </si>
  <si>
    <t>COOPERATIVA DE TRANSPORTADORES DE SANTA FE DE ANTIOQUIA- COOTRASANTA</t>
  </si>
  <si>
    <t>811.013.299-3</t>
  </si>
  <si>
    <t>https://community.secop.gov.co/Public/Tendering/ContractNoticePhases/View?PPI=CO1.PPI.37234271&amp;isFromPublicArea=True&amp;isModal=False</t>
  </si>
  <si>
    <t>cootrasantaltda@hotmail.es</t>
  </si>
  <si>
    <t>OS050-2025</t>
  </si>
  <si>
    <t>321 6441428</t>
  </si>
  <si>
    <t>JIMENA JIMENEZ MONTAÑO</t>
  </si>
  <si>
    <t>Prestación de servicios de apoyo a la gestión para la conformación de los equipos básicos de salud - EBS - en la E.S.E. hospital san juan de dios de santa fe de Antioquia, según los lineamientos establecidos en la Resolución número 00001033 del 11 de junio de 2024</t>
  </si>
  <si>
    <t>jimena34.jimenez@gmail.com</t>
  </si>
  <si>
    <t>OS051-2025</t>
  </si>
  <si>
    <t>MANUELA AGUDELO CARO</t>
  </si>
  <si>
    <t>manuelaagudelocaro@gmail.co,</t>
  </si>
  <si>
    <t>OS052-2025</t>
  </si>
  <si>
    <t>ASTRID CARVAJAL GUISAO</t>
  </si>
  <si>
    <t>guisaocarvajal@gmail.com</t>
  </si>
  <si>
    <t>OS053-2025</t>
  </si>
  <si>
    <t>YESSICA LORENA RIVERA MONTOYA</t>
  </si>
  <si>
    <t>yesirivera86@gmail.com</t>
  </si>
  <si>
    <t>OS054-2025</t>
  </si>
  <si>
    <t>ANA MARIA DAVID PULGARIN</t>
  </si>
  <si>
    <t>adavidpulgarin@gmail.com</t>
  </si>
  <si>
    <t>OS055-2025</t>
  </si>
  <si>
    <t>LAURA MARIA MARIN HIGUITA</t>
  </si>
  <si>
    <t>laurahiguita96@gmail.com</t>
  </si>
  <si>
    <t>OS057-2025</t>
  </si>
  <si>
    <t>KAREN CERVANTES GALLEGO</t>
  </si>
  <si>
    <t>cervantesgallegokaren@gmail.com</t>
  </si>
  <si>
    <t>https://community.secop.gov.co/Public/Tendering/ContractNoticePhases/View?PPI=CO1.PPI.37268282&amp;isFromPublicArea=True&amp;isModal=False</t>
  </si>
  <si>
    <t>https://community.secop.gov.co/Public/Tendering/ContractNoticePhases/View?PPI=CO1.PPI.37270612&amp;isFromPublicArea=True&amp;isModal=False</t>
  </si>
  <si>
    <t>https://community.secop.gov.co/Public/Tendering/ContractNoticePhases/View?PPI=CO1.PPI.37272538&amp;isFromPublicArea=True&amp;isModal=False</t>
  </si>
  <si>
    <t>OS056-2025</t>
  </si>
  <si>
    <t>MANUELA VARGAS PULGARIN</t>
  </si>
  <si>
    <t>1.022.098.925</t>
  </si>
  <si>
    <t>Prestación de servicios de apoyo a la gestión para la conformación de los equipos básicos de salud - EBS - en la E.S.E. hospital san juan de dios de santa fe de Antioquia, según los lineamientos establecidos en la Resolución número 00001033 del 11 de junio de 2024.</t>
  </si>
  <si>
    <t>manuelav267@gmail.com</t>
  </si>
  <si>
    <t>OS058-2025</t>
  </si>
  <si>
    <t>VIOLETA URREGO RIVILLAS</t>
  </si>
  <si>
    <t>1.000.873.123</t>
  </si>
  <si>
    <t>OS059-2025</t>
  </si>
  <si>
    <t>violeta.200210@gmail.com</t>
  </si>
  <si>
    <t>https://community.secop.gov.co/Public/Tendering/ContractNoticePhases/View?PPI=CO1.PPI.37273523&amp;isFromPublicArea=True&amp;isModal=False</t>
  </si>
  <si>
    <t>YAZMIN DAVID AGUDELO</t>
  </si>
  <si>
    <t>1.035.582.871</t>
  </si>
  <si>
    <t>OS060-2025</t>
  </si>
  <si>
    <t>OS061-2025</t>
  </si>
  <si>
    <t>ELIZABETH GUTIERREZ ALCARAZ</t>
  </si>
  <si>
    <t>OS062-2025</t>
  </si>
  <si>
    <t>https://community.secop.gov.co/Public/Tendering/ContractNoticePhases/View?PPI=CO1.PPI.37274132&amp;isFromPublicArea=True&amp;isModal=False</t>
  </si>
  <si>
    <t>dylanyelizab@gmail.com</t>
  </si>
  <si>
    <t>NATALIA URREEGO VILLA</t>
  </si>
  <si>
    <t>1.022.097.540</t>
  </si>
  <si>
    <t>LAURA MARCELA ZAPATA MACIAS</t>
  </si>
  <si>
    <t>1.022.098.348</t>
  </si>
  <si>
    <t>OS063-2025</t>
  </si>
  <si>
    <t>MARINELLA FLOREZ GARCES</t>
  </si>
  <si>
    <t>1.00.161.8254</t>
  </si>
  <si>
    <t>JULIANA ANDREA MORENO CARVAJAL</t>
  </si>
  <si>
    <t>1.000.105.368</t>
  </si>
  <si>
    <t>ALEJANDRA ALCARAZ QUIROS</t>
  </si>
  <si>
    <t>LUISA FERNANDA VALDERRAMA CARVAJAL</t>
  </si>
  <si>
    <t>YULIANA ANDREA CASTILLO VILLADIEGO</t>
  </si>
  <si>
    <t>1.003.292.716</t>
  </si>
  <si>
    <t>ISABEL CRISTINA LUJAN MARTINEZ</t>
  </si>
  <si>
    <t>1.022.095.477</t>
  </si>
  <si>
    <t>MARIA CAMILA RAMIREZ VILLA</t>
  </si>
  <si>
    <t>1.007.104.665</t>
  </si>
  <si>
    <t>DAVID SANTIAGO HOLGUIN GUISAO</t>
  </si>
  <si>
    <t>1.011.591.013</t>
  </si>
  <si>
    <t>OS064-2025</t>
  </si>
  <si>
    <t>OS069-2025</t>
  </si>
  <si>
    <t>camilaramirez2307@gmail.com</t>
  </si>
  <si>
    <t>OS070-2025</t>
  </si>
  <si>
    <t>OS072-2025</t>
  </si>
  <si>
    <t>TATIANA ALEXANDRA AGUIRRE GARCIA</t>
  </si>
  <si>
    <t>YULIANA MARCELA RODRIGUEZ HERNANDEZ</t>
  </si>
  <si>
    <t>1.023.831.910</t>
  </si>
  <si>
    <t>KAROL ANDREA GAVIRIA FONNEGRA</t>
  </si>
  <si>
    <t>1.017.273.797</t>
  </si>
  <si>
    <t>JAVIER SNEYDER VALENCIA ESPINOSA</t>
  </si>
  <si>
    <t>1.234.992.528</t>
  </si>
  <si>
    <t>CLAUDIA IRENE ATEHORTUA DUQUE</t>
  </si>
  <si>
    <t>21.493.407</t>
  </si>
  <si>
    <t>LICETH PAOLA PALACIOS CASANO</t>
  </si>
  <si>
    <t>1.077.469.003</t>
  </si>
  <si>
    <t>DANIELA RESTREPO GARCIA</t>
  </si>
  <si>
    <t>1.022.097.313</t>
  </si>
  <si>
    <t>ERICA MARIA ECHAVARRIA BORJA</t>
  </si>
  <si>
    <t>1.022.096.093</t>
  </si>
  <si>
    <t>MELISA PEREZ GOMEZ</t>
  </si>
  <si>
    <t>1.037.572.146</t>
  </si>
  <si>
    <t>LEIDY CASTRILLON DAVID</t>
  </si>
  <si>
    <t>1.035.437.194</t>
  </si>
  <si>
    <t>Prestación de servicios profesionales para la conformación de los equipos básicos de salud - EBS - en la E.S.E. hospital san juan de dios de santa fe de Antioquia, según los lineamientos establecidos en la Resolución número 00001033 del 11 de junio de 2024.</t>
  </si>
  <si>
    <t>OS073-2025</t>
  </si>
  <si>
    <t>https://community.secop.gov.co/Public/Tendering/ContractNoticePhases/View?PPI=CO1.PPI.37277833&amp;isFromPublicArea=True&amp;isModal=False</t>
  </si>
  <si>
    <t>NA</t>
  </si>
  <si>
    <t>OS074-2025</t>
  </si>
  <si>
    <t>OS075-2025</t>
  </si>
  <si>
    <t>OS076-2025</t>
  </si>
  <si>
    <t>OS081-2025</t>
  </si>
  <si>
    <t>https://community.secop.gov.co/Public/Tendering/ContractNoticePhases/View?PPI=CO1.PPI.37279022&amp;isFromPublicArea=True&amp;isModal=False</t>
  </si>
  <si>
    <t>OS082-2025</t>
  </si>
  <si>
    <t>JULIANA VELASQUEZ ARANGO</t>
  </si>
  <si>
    <t>1.037.612.215</t>
  </si>
  <si>
    <t>VALERIN DAHIANA LEZCANO RODRIGUEZ</t>
  </si>
  <si>
    <t>1.022.098.862</t>
  </si>
  <si>
    <t>YENY ALEJANDRA CARVAJAL GUERRA</t>
  </si>
  <si>
    <t>1.022.096.876</t>
  </si>
  <si>
    <t>ANA LUCIA TORO MARTINEZ</t>
  </si>
  <si>
    <t>3.210.3909</t>
  </si>
  <si>
    <t>DISNEY DANIELA SARRAZOLA CESPEDES</t>
  </si>
  <si>
    <t>1.022.097.628</t>
  </si>
  <si>
    <t>YESIKA NATALIA MORALES AMAZARA</t>
  </si>
  <si>
    <t>1.022.099.568</t>
  </si>
  <si>
    <t>LESLY ALEXANDRA DAVID DURANGO</t>
  </si>
  <si>
    <t>1.017.189.151</t>
  </si>
  <si>
    <t>ANA SOFIA FLOREZ MUÑOZ</t>
  </si>
  <si>
    <t>1.007.493.180</t>
  </si>
  <si>
    <t>ALEJANDRO MACIAS URREGO</t>
  </si>
  <si>
    <t>1.022.094.419</t>
  </si>
  <si>
    <t>KELY JOHANA ACEVEDO RIVERA</t>
  </si>
  <si>
    <t>1.022.093.640</t>
  </si>
  <si>
    <t>OS084-2025</t>
  </si>
  <si>
    <t>https://community.secop.gov.co/Public/Tendering/ContractNoticePhases/View?PPI=CO1.PPI.37279065&amp;isFromPublicArea=True&amp;isModal=False</t>
  </si>
  <si>
    <t>OS085-2025</t>
  </si>
  <si>
    <t>OS088-2025</t>
  </si>
  <si>
    <t>https://community.secop.gov.co/Public/Tendering/ContractNoticePhases/View?PPI=CO1.PPI.37279098&amp;isFromPublicArea=True&amp;isModal=False</t>
  </si>
  <si>
    <t>NATALIA ANDREA VARGAS JIMENEZ</t>
  </si>
  <si>
    <t>3.210.4710</t>
  </si>
  <si>
    <t>SANDRA MILENA VARELA PULGARIN</t>
  </si>
  <si>
    <t>1.000.105.186</t>
  </si>
  <si>
    <t>SOR LEDY BRAN ALCARAZ</t>
  </si>
  <si>
    <t>1.011.590.105</t>
  </si>
  <si>
    <t>LEIDY XIOMARA SUCERQUIA GOMEZ</t>
  </si>
  <si>
    <t>1.022.096.341</t>
  </si>
  <si>
    <t>KELLY JHOANA GRACIANO GUZMAN</t>
  </si>
  <si>
    <t>1.007.104.791</t>
  </si>
  <si>
    <t>LADY ALEXANDRA TANGARIFE QUIROZ</t>
  </si>
  <si>
    <t>1.017.240.502</t>
  </si>
  <si>
    <t>GISELL DANIELA PALACIO PAREJA</t>
  </si>
  <si>
    <t>1.022.099.675</t>
  </si>
  <si>
    <t>WILDER ALEXANDER SERNA MUNERA</t>
  </si>
  <si>
    <t>1.022.095.943</t>
  </si>
  <si>
    <t>LUNA BILLILY OQUENDO MADRID</t>
  </si>
  <si>
    <t>1.011.591.284</t>
  </si>
  <si>
    <t>LUISA FERNANDA PALACIO PAREJA</t>
  </si>
  <si>
    <t>1.011.590.727</t>
  </si>
  <si>
    <t>MELISSA FRANCO SERNA</t>
  </si>
  <si>
    <t>1.000.106.126</t>
  </si>
  <si>
    <t>VALERIA PUERTA VASQUEZ</t>
  </si>
  <si>
    <t>1.007.104.252</t>
  </si>
  <si>
    <t>MARIA CAMILA ARANGO OQUENDO</t>
  </si>
  <si>
    <t>1.033.179.451</t>
  </si>
  <si>
    <t>SIRLEY XIOMARA MEZA GRANADO</t>
  </si>
  <si>
    <t>1.128.051.703</t>
  </si>
  <si>
    <t>LEIDY JOHANA HERRERA RESTREPO</t>
  </si>
  <si>
    <t>1.023.832.259</t>
  </si>
  <si>
    <t>LEYDI VANESA MONSALVE JARAMILLO</t>
  </si>
  <si>
    <t>1.039.625.216</t>
  </si>
  <si>
    <t>ANA MARIA LONDOÑO DURANGO</t>
  </si>
  <si>
    <t>1.022.099.061</t>
  </si>
  <si>
    <t>ANDRES FELIPE MENA</t>
  </si>
  <si>
    <t>1.042.708.237</t>
  </si>
  <si>
    <t>OS093-2025</t>
  </si>
  <si>
    <t xml:space="preserve">natalia.vargasj@gmail.com </t>
  </si>
  <si>
    <t>sandravarela934@gmail.com</t>
  </si>
  <si>
    <t>sorbran11@gmail.com</t>
  </si>
  <si>
    <t>sucerquiagomezleidyxiomara@gmail.com</t>
  </si>
  <si>
    <t>gracianokelly26@gmail.com</t>
  </si>
  <si>
    <t>letquiroz11@gmail.com</t>
  </si>
  <si>
    <t>gisellpalaciop24@gmail.com</t>
  </si>
  <si>
    <t>wilser11.al@gmail.com</t>
  </si>
  <si>
    <t>lunaoquendomaduro@gmail.com</t>
  </si>
  <si>
    <t>luisapalacio238@gmail.com</t>
  </si>
  <si>
    <t>melfrancoserna@gmail.com</t>
  </si>
  <si>
    <t>valeriapuertavasquez@gmail.com</t>
  </si>
  <si>
    <t>mariacarangooquendo@gmail.com</t>
  </si>
  <si>
    <t>maragranado123@gmail.com</t>
  </si>
  <si>
    <t>leidyjohanaherrerarestrepo149@gmail.com</t>
  </si>
  <si>
    <t>leydimslv@gmail.com</t>
  </si>
  <si>
    <t>anamarialondonodurango@gmail.com</t>
  </si>
  <si>
    <t>andresmena-93@hotmail.com</t>
  </si>
  <si>
    <t>https://community.secop.gov.co/Public/Tendering/ContractNoticePhases/View?PPI=CO1.PPI.37279637&amp;isFromPublicArea=True&amp;isModal=False</t>
  </si>
  <si>
    <t>OS097-2025</t>
  </si>
  <si>
    <t>https://community.secop.gov.co/Public/Tendering/ContractNoticePhases/View?PPI=CO1.PPI.37279681&amp;isFromPublicArea=True&amp;isModal=False</t>
  </si>
  <si>
    <t>OS100-2025</t>
  </si>
  <si>
    <t>OS099-2025</t>
  </si>
  <si>
    <t>https://community.secop.gov.co/Public/Tendering/ContractNoticePhases/View?PPI=CO1.PPI.37279696&amp;isFromPublicArea=True&amp;isModal=False</t>
  </si>
  <si>
    <t>OS104-2025</t>
  </si>
  <si>
    <t>https://community.secop.gov.co/Public/Tendering/ContractNoticePhases/View?PPI=CO1.PPI.37280629&amp;isFromPublicArea=True&amp;isModal=False</t>
  </si>
  <si>
    <t>OS108-2025</t>
  </si>
  <si>
    <t>https://community.secop.gov.co/Public/Tendering/ContractNoticePhases/View?PPI=CO1.PPI.37280654&amp;isFromPublicArea=True&amp;isModal=False</t>
  </si>
  <si>
    <t>JULIETH PEREZ GALLO</t>
  </si>
  <si>
    <t>LUIS EDUARDO DE ORO SAUMETH</t>
  </si>
  <si>
    <t>YAINIS PATRICIA CASTRO BARRIOS</t>
  </si>
  <si>
    <t>80.718.869</t>
  </si>
  <si>
    <t>https://community.secop.gov.co/Public/Tendering/ContractNoticePhases/View?PPI=CO1.PPI.37281802&amp;isFromPublicArea=True&amp;isModal=False</t>
  </si>
  <si>
    <t>OS115-2025</t>
  </si>
  <si>
    <t>OS109-2025</t>
  </si>
  <si>
    <t>OS110-2025</t>
  </si>
  <si>
    <t>prestación de servicios que permitan de manera integral la promoción, la correcta gestión y operación de los equipos básicos de salud en el territorio, garantizando así, un soporte administrativo, eficiente y de calidad para la adecuada operación del programa, cumpliendo con las directrices del ministerio de salud y protección social y de conformidad con lo establecido en la resolución número 00001033 del 11 de junio de 2024.</t>
  </si>
  <si>
    <t>https://community.secop.gov.co/Public/Tendering/ContractNoticePhases/View?PPI=CO1.PPI.37281825&amp;isFromPublicArea=True&amp;isModal=False</t>
  </si>
  <si>
    <t>IVAN DE JESUS ALVAREZ CARDONA</t>
  </si>
  <si>
    <t>Suministro de elementos e insumos necesarios para llevar a cabo la realización de los exámenes de ayudas diagnósticas (imagenología y tomografía) a los pacientes internos y usuarios externos que atienden en la ESE Hospital San Juan de Dios de Santa fe de Antioquia.</t>
  </si>
  <si>
    <t>https://community.secop.gov.co/Public/Tendering/ContractNoticePhases/View?PPI=CO1.PPI.37379899&amp;isFromPublicArea=True&amp;isModal=False</t>
  </si>
  <si>
    <t>312 4980480</t>
  </si>
  <si>
    <t>teffycely@outlook.com</t>
  </si>
  <si>
    <t>ENERO</t>
  </si>
  <si>
    <t>OK</t>
  </si>
  <si>
    <t>leidyarias_06@outlook.com</t>
  </si>
  <si>
    <t>321 6117126</t>
  </si>
  <si>
    <t>350 4640716</t>
  </si>
  <si>
    <t>hjcsantafe@gmail.com</t>
  </si>
  <si>
    <t>elmerbran@hotmail.com</t>
  </si>
  <si>
    <t>312 8098874</t>
  </si>
  <si>
    <t>311 3181155</t>
  </si>
  <si>
    <t>checho_rios_90@hotmail.com</t>
  </si>
  <si>
    <t>asistirabogados@hotmail.com</t>
  </si>
  <si>
    <t>contacto@core.com.co</t>
  </si>
  <si>
    <t>320 2358736</t>
  </si>
  <si>
    <t>CONTACTO</t>
  </si>
  <si>
    <t>300 6145551</t>
  </si>
  <si>
    <t>eduantioquia@gmail.com</t>
  </si>
  <si>
    <t>sintravidmedellin@gmail.com</t>
  </si>
  <si>
    <t>311 7495657</t>
  </si>
  <si>
    <t>OS117-2025</t>
  </si>
  <si>
    <t>OS116-2025</t>
  </si>
  <si>
    <t xml:space="preserve">CORPORACIÓN PRODUCTORA TELEREGION “UN CANAL PARA TODO EL OCCIDENTE ANTIOQUEÑO” </t>
  </si>
  <si>
    <t>811.046.260-9</t>
  </si>
  <si>
    <t>Prestación de servicios para realizar producciones audiovisuales y graficas que fortalezcan y posicionen la imagen de la ESE Hospital San Juan de Dios de Santa Fe de Antioquia.</t>
  </si>
  <si>
    <t>https://community.secop.gov.co/Public/Tendering/ContractNoticePhases/View?PPI=CO1.PPI.37472439&amp;isFromPublicArea=True&amp;isModal=False</t>
  </si>
  <si>
    <t>https://community.secop.gov.co/Public/Tendering/ContractNoticePhases/View?PPI=CO1.PPI.37270237&amp;isFromPublicArea=True&amp;isModal=False</t>
  </si>
  <si>
    <t>https://community.secop.gov.co/Public/Tendering/ContractNoticePhases/View?PPI=CO1.PPI.37270562&amp;isFromPublicArea=True&amp;isModal=False</t>
  </si>
  <si>
    <t>OS118-2025</t>
  </si>
  <si>
    <t>Prestación de servicios de mantenimiento correctivo y preventivo con repuestos para el autoclave marca matachana de la ESE Hospital San Juan de Dios de Santa Fe de Antioquia</t>
  </si>
  <si>
    <t xml:space="preserve">KAIKA S.A.S </t>
  </si>
  <si>
    <t>860.001.911-1</t>
  </si>
  <si>
    <t>Suministro de instrumentos y equipos, según requerimientos y necesidades de la E.S.E Hospital San Juan de Dios de Santa Fe de Antioquia</t>
  </si>
  <si>
    <t>MACROMEDICOS S.A.S.</t>
  </si>
  <si>
    <t>OS119-2025</t>
  </si>
  <si>
    <t>ODONTOLOGIA</t>
  </si>
  <si>
    <t>https://community.secop.gov.co/Public/Tendering/ContractNoticePhases/View?PPI=CO1.PPI.37272933&amp;isFromPublicArea=True&amp;isModal=False</t>
  </si>
  <si>
    <t>https://community.secop.gov.co/Public/Tendering/ContractNoticePhases/View?PPI=CO1.PPI.37273049&amp;isFromPublicArea=True&amp;isModal=False</t>
  </si>
  <si>
    <t>https://community.secop.gov.co/Public/Tendering/ContractNoticePhases/View?PPI=CO1.PPI.37490002&amp;isFromPublicArea=True&amp;isModal=False</t>
  </si>
  <si>
    <t>gerencia@vivasalud.co</t>
  </si>
  <si>
    <t>317 8424548</t>
  </si>
  <si>
    <t>321 7600834</t>
  </si>
  <si>
    <t>https://community.secop.gov.co/Public/Tendering/ContractNoticePhases/View?PPI=CO1.PPI.37507553&amp;isFromPublicArea=True&amp;isModal=False</t>
  </si>
  <si>
    <t>ecastrillon@kaika.com.co</t>
  </si>
  <si>
    <t>320 4540351</t>
  </si>
  <si>
    <t>OS101-2025</t>
  </si>
  <si>
    <t>https://community.secop.gov.co/Public/Tendering/ContractNoticePhases/View?PPI=CO1.PPI.37280615&amp;isFromPublicArea=True&amp;isModal=False</t>
  </si>
  <si>
    <t>OS112-2025</t>
  </si>
  <si>
    <t>https://community.secop.gov.co/Public/Tendering/ContractNoticePhases/View?PPI=CO1.PPI.37578911&amp;isFromPublicArea=True&amp;isModal=False</t>
  </si>
  <si>
    <t>ERIKA TATIANA VILLA RAMOS</t>
  </si>
  <si>
    <t>OS111-2025</t>
  </si>
  <si>
    <t>OS121-2025</t>
  </si>
  <si>
    <t>LUZ ELIANA PENAGOS MIRA</t>
  </si>
  <si>
    <t>https://community.secop.gov.co/Public/Tendering/ContractNoticePhases/View?PPI=CO1.PPI.37580092&amp;isFromPublicArea=True&amp;isModal=False</t>
  </si>
  <si>
    <t>OS122-2025</t>
  </si>
  <si>
    <t>DANIELA ORTIZ ESPINOSA</t>
  </si>
  <si>
    <t>https://community.secop.gov.co/Public/Tendering/ContractNoticePhases/View?PPI=CO1.PPI.37581460&amp;isFromPublicArea=True&amp;isModal=False</t>
  </si>
  <si>
    <t xml:space="preserve">https://community.secop.gov.co/Public/Tendering/ContractNoticePhases/View?PPI=CO1.PPI.37582097&amp;isFromPublicArea=True&amp;isModal=False
</t>
  </si>
  <si>
    <t>BEATRIZ HELENA MORENO NANCLARES</t>
  </si>
  <si>
    <t>https://community.secop.gov.co/Public/Tendering/ContractNoticePhases/View?PPI=CO1.PPI.37584253&amp;isFromPublicArea=True&amp;isModal=False</t>
  </si>
  <si>
    <t>ROBINSON LOPEZ ALCARAZ</t>
  </si>
  <si>
    <t>https://community.secop.gov.co/Public/Tendering/ContractNoticePhases/View?PPI=CO1.PPI.37587352&amp;isFromPublicArea=True&amp;isModal=False</t>
  </si>
  <si>
    <t>OMAR ALEXI CANO PADILLA</t>
  </si>
  <si>
    <t>https://community.secop.gov.co/Public/Tendering/ContractNoticePhases/View?PPI=CO1.PPI.37588337&amp;isFromPublicArea=True&amp;isModal=False</t>
  </si>
  <si>
    <t>KELY YESENIA OCAMPO ESCOBAR</t>
  </si>
  <si>
    <t xml:space="preserve">https://community.secop.gov.co/Public/Tendering/ContractNoticePhases/View?PPI=CO1.PPI.37589087&amp;isFromPublicArea=True&amp;isModal=False
</t>
  </si>
  <si>
    <t>OWER ALVEIRO BENITEZ TEHERAN</t>
  </si>
  <si>
    <t>https://community.secop.gov.co/Public/Tendering/ContractNoticePhases/View?PPI=CO1.PPI.37590785&amp;isFromPublicArea=True&amp;isModal=False</t>
  </si>
  <si>
    <t>YOMIRA DEL CARMEN BARRIOS LADEUTH</t>
  </si>
  <si>
    <t xml:space="preserve">https://community.secop.gov.co/Public/Tendering/ContractNoticePhases/View?PPI=CO1.PPI.37592884&amp;isFromPublicArea=True&amp;isModal=False
</t>
  </si>
  <si>
    <t>INGRID PAOLA USUGA JIMENEZ</t>
  </si>
  <si>
    <t>https://community.secop.gov.co/Public/Tendering/ContractNoticePhases/View?PPI=CO1.PPI.37593998&amp;isFromPublicArea=True&amp;isModal=False</t>
  </si>
  <si>
    <t>LUISA FERNANDA GALVIS SANCHEZ</t>
  </si>
  <si>
    <t>https://community.secop.gov.co/Public/Tendering/ContractNoticePhases/View?PPI=CO1.PPI.37595833&amp;isFromPublicArea=True&amp;isModal=False</t>
  </si>
  <si>
    <t>SANDRA MILENA GUISAO CARVAJAL</t>
  </si>
  <si>
    <t>OS123-2025</t>
  </si>
  <si>
    <t>OS124-2025</t>
  </si>
  <si>
    <t>OS125-2025</t>
  </si>
  <si>
    <t>OS126-2025</t>
  </si>
  <si>
    <t>OS127-2025</t>
  </si>
  <si>
    <t>OS128-2025</t>
  </si>
  <si>
    <t>OS129-2025</t>
  </si>
  <si>
    <t>OS130-2025</t>
  </si>
  <si>
    <t>OS131-2025</t>
  </si>
  <si>
    <t xml:space="preserve">https://community.secop.gov.co/Public/Tendering/ContractNoticePhases/View?PPI=CO1.PPI.37614112&amp;isFromPublicArea=True&amp;isModal=False
</t>
  </si>
  <si>
    <t>OS132-2025</t>
  </si>
  <si>
    <t>https://community.secop.gov.co/Public/Tendering/ContractNoticePhases/View?PPI=CO1.PPI.37615043&amp;isFromPublicArea=True&amp;isModal=False</t>
  </si>
  <si>
    <t>OS133-2025</t>
  </si>
  <si>
    <t xml:space="preserve">https://community.secop.gov.co/Public/Tendering/ContractNoticePhases/View?PPI=CO1.PPI.37615557&amp;isFromPublicArea=True&amp;isModal=False
</t>
  </si>
  <si>
    <t>OS134-2025</t>
  </si>
  <si>
    <t xml:space="preserve">https://community.secop.gov.co/Public/Tendering/ContractNoticePhases/View?PPI=CO1.PPI.37618587&amp;isFromPublicArea=True&amp;isModal=False
</t>
  </si>
  <si>
    <t>OS135-2025</t>
  </si>
  <si>
    <t>https://community.secop.gov.co/Public/Tendering/ContractNoticePhases/View?PPI=CO1.PPI.37620287&amp;isFromPublicArea=True&amp;isModal=False</t>
  </si>
  <si>
    <t>OS136-2025</t>
  </si>
  <si>
    <t>https://community.secop.gov.co/Public/Tendering/ContractNoticePhases/View?PPI=CO1.PPI.37623608&amp;isFromPublicArea=True&amp;isModal=False</t>
  </si>
  <si>
    <t xml:space="preserve">https://community.secop.gov.co/Public/Tendering/ContractNoticePhases/View?PPI=CO1.PPI.37656865&amp;isFromPublicArea=True&amp;isModal=False
</t>
  </si>
  <si>
    <t>OS138-2025</t>
  </si>
  <si>
    <t xml:space="preserve">https://community.secop.gov.co/Public/Tendering/ContractNoticePhases/View?PPI=CO1.PPI.37658837&amp;isFromPublicArea=True&amp;isModal=False
</t>
  </si>
  <si>
    <t>OS140-2025</t>
  </si>
  <si>
    <t>OS139-2025</t>
  </si>
  <si>
    <t>ttps://community.secop.gov.co/Public/Tendering/ContractNoticePhases/View?PPI=CO1.PPI.37660061&amp;isFromPublicArea=True&amp;isModal=False</t>
  </si>
  <si>
    <t>ttps://community.secop.gov.co/Public/Tendering/ContractNoticePhases/View?PPI=CO1.PPI.37664121&amp;isFromPublicArea=True&amp;isModal=False</t>
  </si>
  <si>
    <t>OS141-2025</t>
  </si>
  <si>
    <t>https://community.secop.gov.co/Public/Tendering/ContractNoticePhases/View?PPI=CO1.PPI.37665127&amp;isFromPublicArea=True&amp;isModal=False</t>
  </si>
  <si>
    <t>OS142-2025</t>
  </si>
  <si>
    <t>OS143-2025</t>
  </si>
  <si>
    <t>https://community.secop.gov.co/Public/Tendering/ContractNoticePhases/View?PPI=CO1.PPI.37667154&amp;isFromPublicArea=True&amp;isModal=False</t>
  </si>
  <si>
    <t>900.294.227-0.</t>
  </si>
  <si>
    <t>https://community.secop.gov.co/Public/Tendering/ContractNoticePhases/View?PPI=CO1.PPI.37687125&amp;isFromPublicArea=True&amp;isModal=False</t>
  </si>
  <si>
    <t>administracion@macromedicos.com</t>
  </si>
  <si>
    <t>323 3671528</t>
  </si>
  <si>
    <t>OS065-2025</t>
  </si>
  <si>
    <t>OS066-2025</t>
  </si>
  <si>
    <t>OS067-2025</t>
  </si>
  <si>
    <t>OS068-2025</t>
  </si>
  <si>
    <t>OS077-2025</t>
  </si>
  <si>
    <t>OS078-2025</t>
  </si>
  <si>
    <t>OS079-2025</t>
  </si>
  <si>
    <t>OS080-2025</t>
  </si>
  <si>
    <t>OS083-2025</t>
  </si>
  <si>
    <t>OS086-2025</t>
  </si>
  <si>
    <t>OS087-2025</t>
  </si>
  <si>
    <t>OS089-2025</t>
  </si>
  <si>
    <t>OS090-2025</t>
  </si>
  <si>
    <t>OS091-2025</t>
  </si>
  <si>
    <t>OS094-2025</t>
  </si>
  <si>
    <t>OS095-2025</t>
  </si>
  <si>
    <t>OS096-2025</t>
  </si>
  <si>
    <t>OS098-2025</t>
  </si>
  <si>
    <t>OS102-2025</t>
  </si>
  <si>
    <t>OS103-2025</t>
  </si>
  <si>
    <t>OS105-2025</t>
  </si>
  <si>
    <t>OS106-2025</t>
  </si>
  <si>
    <t>OS107-2025</t>
  </si>
  <si>
    <t>SOLUCIONES MULTIPLES DE ANTIOQUIA S.A.S</t>
  </si>
  <si>
    <t>901849436-0</t>
  </si>
  <si>
    <t>OS120-2025</t>
  </si>
  <si>
    <t>LUIS ENRIQUE GUERRERO IBARRA</t>
  </si>
  <si>
    <t>OS144-2025</t>
  </si>
  <si>
    <t>OS149-2025</t>
  </si>
  <si>
    <t xml:space="preserve">YENIFER ANDREA QUIROZ TUBERQUIA       </t>
  </si>
  <si>
    <t>Prestación de Servicios de asesoría y acompañamiento al proceso de reporte de información a los organismos de dirección, vigilancia y control para la ESE Hospital San Juan de Dios de Santa Fe de Antioquia</t>
  </si>
  <si>
    <t>https://community.secop.gov.co/Public/Tendering/ContractNoticePhases/View?PPI=CO1.PPI.37693037&amp;isFromPublicArea=True&amp;isModal=False</t>
  </si>
  <si>
    <t>https://community.secop.gov.co/Public/Tendering/ContractNoticePhases/View?PPI=CO1.PPI.37272488&amp;isFromPublicArea=True&amp;isModal=False</t>
  </si>
  <si>
    <t>https://community.secop.gov.co/Public/Tendering/ContractNoticePhases/View?PPI=CO1.PPI.37273336&amp;isFromPublicArea=True&amp;isModal=False</t>
  </si>
  <si>
    <t>https://community.secop.gov.co/Public/Tendering/ContractNoticePhases/View?PPI=CO1.PPI.37275637&amp;isFromPublicArea=True&amp;isModal=False</t>
  </si>
  <si>
    <t>https://community.secop.gov.co/Public/Tendering/ContractNoticePhases/View?PPI=CO1.PPI.37274755&amp;isFromPublicArea=True&amp;isModal=False</t>
  </si>
  <si>
    <t>C026-2025</t>
  </si>
  <si>
    <t>C027-2025</t>
  </si>
  <si>
    <t>Suministro de material de Ciclos de Esterilización según requerimientos y necesidades de la E.S.E Hospital San Juan de Dios de Santa Fe de Antioquia.</t>
  </si>
  <si>
    <t>INSTRUMENTADOR</t>
  </si>
  <si>
    <t>https://community.secop.gov.co/Public/Tendering/ContractNoticePhases/View?PPI=CO1.PPI.37724007&amp;isFromPublicArea=True&amp;isModal=False</t>
  </si>
  <si>
    <t>SOLUCIONES CUATRO GRADOS S.A.S.</t>
  </si>
  <si>
    <t xml:space="preserve">901348674-7 </t>
  </si>
  <si>
    <t>PRESTACIÓN DE SERVICIOS (BAJO LA EXCLUSIVA CUENTA Y RIESGO DEL CONTRATISTA) A TODO COSTO DE TRANSPORTE TERRESTRE, PARA EL PERSONAL QUE CONFORMA LOS EQUIPOS BÁSICOS DE SALUD, ENCARGADO DE EJECUTAR LAS ACTIVIDADES EN EL MUNICIPIO DE SANTA FÉ DE ANTIOQUIA, DE ACUERDO A LO ESTABLECIDO EN LA RESOLUCIÓN NÚMERO 00001033 DEL 11 DE JUNIO DE 2024.</t>
  </si>
  <si>
    <t>https://community.secop.gov.co/Public/Tendering/ContractNoticePhases/View?PPI=CO1.PPI.37666376&amp;isFromPublicArea=True&amp;isModal=False</t>
  </si>
  <si>
    <t>solucionescuatrogrados@gmail.com</t>
  </si>
  <si>
    <t>312-894-8668</t>
  </si>
  <si>
    <t>OS145-2025</t>
  </si>
  <si>
    <t>https://community.secop.gov.co/Public/Tendering/ContractNoticePhases/View?PPI=CO1.PPI.37738784&amp;isFromPublicArea=True&amp;isModal=False</t>
  </si>
  <si>
    <t>https://community.secop.gov.co/Public/Tendering/ContractNoticePhases/View?PPI=CO1.PPI.37739990&amp;isFromPublicArea=True&amp;isModal=False</t>
  </si>
  <si>
    <t>OS146-2025</t>
  </si>
  <si>
    <t>OS147-2025</t>
  </si>
  <si>
    <t>https://community.secop.gov.co/Public/Tendering/ContractNoticePhases/View?PPI=CO1.PPI.37740634&amp;isFromPublicArea=True&amp;isModal=False</t>
  </si>
  <si>
    <t>https://community.secop.gov.co/Public/Tendering/ContractNoticePhases/View?PPI=CO1.PPI.37740920&amp;isFromPublicArea=True&amp;isModal=False</t>
  </si>
  <si>
    <t xml:space="preserve">https://community.secop.gov.co/Public/Tendering/ContractNoticePhases/View?PPI=CO1.PPI.37275641&amp;isFromPublicArea=True&amp;isModal=False
</t>
  </si>
  <si>
    <t xml:space="preserve">ttps://community.secop.gov.co/Public/Tendering/ContractNoticePhases/View?PPI=CO1.PPI.37275696&amp;isFromPublicArea=True&amp;isModal=False
</t>
  </si>
  <si>
    <t>C028-2025</t>
  </si>
  <si>
    <t>ADQUISICIÓN DE EQUIPOS PARA CONSOLIDAR LA INFRAESTRUCTURA DE TECNOLOGÍAS DE LA INFORMACIÓN, QUE PERMITA EL MEJORAMIENTO DE LA PRESTACIÓN DE SERVICIOS DE SALUD EN ESE HOSPITAL SAN JUAN DE DIOS DEL MUNICIPIO SANTA FE DE ANTIOQUIA</t>
  </si>
  <si>
    <t>NTK I&amp;C SAS</t>
  </si>
  <si>
    <t xml:space="preserve">890.982.264-1 </t>
  </si>
  <si>
    <t>COMPRAVENTA</t>
  </si>
  <si>
    <t>https://community.secop.gov.co/Public/Tendering/ContractNoticePhases/View?PPI=CO1.PPI.37806380&amp;isFromPublicArea=True&amp;isModal=False</t>
  </si>
  <si>
    <t>PENDIENTES</t>
  </si>
  <si>
    <t>administracion@ntkic.com</t>
  </si>
  <si>
    <t>323 5772332</t>
  </si>
  <si>
    <t>FEBRERO</t>
  </si>
  <si>
    <t>gerenciaadm@healthteam.com.co</t>
  </si>
  <si>
    <t>310 4348317</t>
  </si>
  <si>
    <t>https://community.secop.gov.co/Public/Tendering/ContractNoticePhases/View?PPI=CO1.PPI.36562095&amp;isFromPublicArea=True&amp;isModal=False</t>
  </si>
  <si>
    <t>rsanchez@crantioquia.org.co</t>
  </si>
  <si>
    <t>https://community.secop.gov.co/Public/Tendering/ContractNoticePhases/View?PPI=CO1.PPI.37359167&amp;isFromPublicArea=True&amp;isModal=False</t>
  </si>
  <si>
    <t>OS150-2025</t>
  </si>
  <si>
    <t>Suministro de bienes y servicios necesarios para la central de esterilización, según requerimientos y necesidades de la E.S.E Hospital San Juan de Dios de Santa Fe de Antioquia.</t>
  </si>
  <si>
    <t xml:space="preserve">STERIL LTDA </t>
  </si>
  <si>
    <t>900245870-8</t>
  </si>
  <si>
    <t>https://community.secop.gov.co/Public/Tendering/ContractNoticePhases/View?PPI=CO1.PPI.37816715&amp;isFromPublicArea=True&amp;isModal=False</t>
  </si>
  <si>
    <t>gerencia@steril.com.co</t>
  </si>
  <si>
    <r>
      <t>304 360 90 70</t>
    </r>
    <r>
      <rPr>
        <sz val="10"/>
        <color rgb="FF000000"/>
        <rFont val="Verdana"/>
        <family val="2"/>
      </rPr>
      <t> </t>
    </r>
  </si>
  <si>
    <t>ADRIANA JULIETH GONZALEZ PALENCIA</t>
  </si>
  <si>
    <t>MARIANA VILLADA ESPINAL</t>
  </si>
  <si>
    <t>KARLA ANDREA LOPÉZ RUIZ</t>
  </si>
  <si>
    <t>SANDRA LILIANA URREGO SALAS</t>
  </si>
  <si>
    <t>OS114-2025</t>
  </si>
  <si>
    <t>OS113-2025</t>
  </si>
  <si>
    <t>https://community.secop.gov.co/Public/Tendering/ContractNoticePhases/View?PPI=CO1.PPI.37281814&amp;isFromPublicArea=True&amp;isModal=False</t>
  </si>
  <si>
    <t>https://community.secop.gov.co/Public/Tendering/ContractNoticePhases/View?PPI=CO1.PPI.37276212&amp;isFromPublicArea=True&amp;isModal=False</t>
  </si>
  <si>
    <t>C029-2025</t>
  </si>
  <si>
    <t>Suministro de material de osteosíntesis, equipos e instrumentos necesarios para los procedimientos quirúrgicos por la especialidad de ortopedia de acuerdo a las necesidades de la ESE Hospital San Juan de Dios de Santa Fe de Antioquia.</t>
  </si>
  <si>
    <t>JAMAL MEDICAL S.A.S.</t>
  </si>
  <si>
    <t>901520910-7</t>
  </si>
  <si>
    <t>https://community.secop.gov.co/Public/Tendering/ContractNoticePhases/View?PPI=CO1.PPI.37837802&amp;isFromPublicArea=True&amp;isModal=False</t>
  </si>
  <si>
    <t>jamalmedicalsas@gmail.com</t>
  </si>
  <si>
    <t>3167480922 </t>
  </si>
  <si>
    <t>https://community.secop.gov.co/Public/Tendering/ContractNoticePhases/View?PPI=CO1.PPI.37276614&amp;isFromPublicArea=True&amp;isModal=False</t>
  </si>
  <si>
    <t>https://community.secop.gov.co/Public/Tendering/ContractNoticePhases/View?PPI=CO1.PPI.37276657&amp;isFromPublicArea=True&amp;isModal=False</t>
  </si>
  <si>
    <t>PENDIENTE</t>
  </si>
  <si>
    <t>joseaquilesalcarazbravo@gmail.com</t>
  </si>
  <si>
    <t>314 6925365</t>
  </si>
  <si>
    <t>mlondono@asei.co</t>
  </si>
  <si>
    <r>
      <t> </t>
    </r>
    <r>
      <rPr>
        <u/>
        <sz val="9"/>
        <color rgb="FF0563C1"/>
        <rFont val="Inherit"/>
      </rPr>
      <t>3164819114</t>
    </r>
  </si>
  <si>
    <t>NO HAY FACTURAS</t>
  </si>
  <si>
    <t>OS151-2025</t>
  </si>
  <si>
    <t>OS152-2025</t>
  </si>
  <si>
    <t>OS153-2025</t>
  </si>
  <si>
    <t>Actualización de la matriz de retirados de la base de datos del programa PASIVOCOL y otras actividades de acuerdo a los lineamientos legales vigentes que rigen para la materia y nuevas directrices del Ministerio de Hacienda y Crédito Público para la ESE San Juan de Dios de Santa Fe de Antioquia</t>
  </si>
  <si>
    <t>OS154-2025</t>
  </si>
  <si>
    <t>ISABEL CRISTINA AGUIRRE ZAPATA</t>
  </si>
  <si>
    <t>https://community.secop.gov.co/Public/Tendering/ContractNoticePhases/View?PPI=CO1.PPI.37967324&amp;isFromPublicArea=True&amp;isModal=False</t>
  </si>
  <si>
    <t>isabelcaz75@gmail.com</t>
  </si>
  <si>
    <t>3154931830 </t>
  </si>
  <si>
    <t>Prestación de servicios de apoyo a la gestión para realizar el mantenimiento y reparación de los equipos y sistemas eléctricos del Hospital San Juan de Dios de Santa Fe de Antioquia.</t>
  </si>
  <si>
    <t>JAIME ALBERTO CARDONA LONDOÑO</t>
  </si>
  <si>
    <t>https://community.secop.gov.co/Public/Tendering/ContractNoticePhases/View?PPI=CO1.PPI.37968218&amp;isFromPublicArea=True&amp;isModal=False</t>
  </si>
  <si>
    <t>jaimecar232@hotmail.com</t>
  </si>
  <si>
    <t>302 8313737</t>
  </si>
  <si>
    <t>https://community.secop.gov.co/Public/Tendering/ContractNoticePhases/View?PPI=CO1.PPI.37276671&amp;isFromPublicArea=True&amp;isModal=False</t>
  </si>
  <si>
    <t>https://community.secop.gov.co/Public/Tendering/ContractNoticePhases/View?PPI=CO1.PPI.37276681&amp;isFromPublicArea=True&amp;isModal=False</t>
  </si>
  <si>
    <t>COOPERATIVA DE HOSPITALES DE ANTIOQUIA – COHAN</t>
  </si>
  <si>
    <t>OS092-2025</t>
  </si>
  <si>
    <t>PRESTACIÓN DE SERVICIOS TECNOLÓGICOS DE FACTURACIÓN ELECTRÓNICA DE LA ESE HOSPITAL SAN JUAN DE DIOS</t>
  </si>
  <si>
    <t>https://community.secop.gov.co/Public/Tendering/ContractNoticePhases/View?PPI=CO1.PPI.37974046&amp;isFromPublicArea=True&amp;isModal=False</t>
  </si>
  <si>
    <t>https://community.secop.gov.co/Public/Tendering/ContractNoticePhases/View?PPI=CO1.PPI.37277809&amp;isFromPublicArea=True&amp;isModal=False</t>
  </si>
  <si>
    <t>https://community.secop.gov.co/Public/Tendering/ContractNoticePhases/View?PPI=CO1.PPI.37277841&amp;isFromPublicArea=True&amp;isModal=False</t>
  </si>
  <si>
    <t xml:space="preserve">ALEJANDRA OLIVEROS VALDERRAMA </t>
  </si>
  <si>
    <t>OS137-2025</t>
  </si>
  <si>
    <t>YUDY ESTEFANY RIVERA BENITEZ</t>
  </si>
  <si>
    <t>Prestación de servicios de apoyo a la gestión para la conformación de los equipos básicos de salud - EBS - en la E.S.E. hospital san juan de dios sede Abriaqui, según los lineamientos establecidos en la Resolución número 00001033 del 11 de junio de 2024.</t>
  </si>
  <si>
    <t>CARLOS DANIEL NUNO FRANCO</t>
  </si>
  <si>
    <t>https://community.secop.gov.co/Public/Tendering/ContractNoticePhases/View?PPI=CO1.PPI.37851662&amp;isFromPublicArea=True&amp;isModal=False</t>
  </si>
  <si>
    <t>OS148-2025</t>
  </si>
  <si>
    <t>PRESTACION DE SERVICIOS PARA LA CORRECTA GESTION Y OPERACION DE LOS EQUIPOS BASICOS DE SALUD DE CONFORMIDAD CON LO ESTABLECIDO EN LA RESOLUCIÓN 00001033 DEL 11 DE JUNIO DE 2024 EN EL MUNICIPIO DE ABRIAQUI, ANTIOQUIA</t>
  </si>
  <si>
    <t>https://community.secop.gov.co/Public/Tendering/ContractNoticePhases/View?PPI=CO1.PPI.37741733&amp;isFromPublicArea=True&amp;isModal=False</t>
  </si>
  <si>
    <t>ENERGIA Y DESARROLLO DE PROYECTOS S.A.S</t>
  </si>
  <si>
    <t>900.458.183-0</t>
  </si>
  <si>
    <t xml:space="preserve">Suministro de elementos para la infraestructura eléctrica de la ESE Hospital San Juan de Dios de Santa Fe de Antioquia </t>
  </si>
  <si>
    <t>SOFIA MARGARITA HENAO URREGO</t>
  </si>
  <si>
    <t>CLAUDINA ISABEL IRIARTE JIMENEZ</t>
  </si>
  <si>
    <t>NATALIA URREGO FERRARO</t>
  </si>
  <si>
    <t>BEATRIZ ELENA VARGAS LOPEZ</t>
  </si>
  <si>
    <t xml:space="preserve">AIRECOL S.A.S </t>
  </si>
  <si>
    <t>901065354-1</t>
  </si>
  <si>
    <t>Prestación de Servicios de mantenimiento preventivo y correctivo de los Aires Acondicionados de propiedad la ESE Hospital San Juan de Dios del Municipio de Santa Fe de Antioquia.</t>
  </si>
  <si>
    <t>ADQUISICIÓN DE ELEMENTOS NECESARIOS PARA EL CABAL DESARROLLO DE LAS ACTIVIDADES DE CAMPO DE LOS EQUIPOS BÁSICOS EN SALUD (EBS) EN LAS COMUNIDADES URBANAS Y RURALES DEL MUNICIPIO DE ABRIAQUI DE ANTIOQUIA.</t>
  </si>
  <si>
    <t>ADQUISICIÓN DE ELEMENTOS NECESARIOS PARA EL CABAL DESARROLLO DE LAS ACTIVIDADES DE CAMPO DE LOS EQUIPOS BÁSICOS EN SALUD (EBS) EN LAS COMUNIDADES URBANAS Y RURALES DEL MUNICIPIO DE SANTA FE DE ANTIOQUIA.</t>
  </si>
  <si>
    <t>901348674-7</t>
  </si>
  <si>
    <t>PRESTACIÓN DE SERVICIOS DE TRANSPORTE (BAJO LA EXCLUSIVA CUENTA Y RIESGO DEL CONTRATISTA) PARA EL PERSONAL QUE CONFORMA LOS EQUIPOS BÁSICOS DE SALUD, ENCARGADO DE EJECUTAR LAS ACTIVIDADES EN EL ÁREA RURAL DEL MUNICIPIO DE ABRIAQUÍ.</t>
  </si>
  <si>
    <t>YONATHAN VEGA MONTOYA</t>
  </si>
  <si>
    <t>SINDI ESTEFANI MENESES</t>
  </si>
  <si>
    <t>OS155-2025</t>
  </si>
  <si>
    <t xml:space="preserve">NTK I&amp;C S.A.S </t>
  </si>
  <si>
    <t>901441430-4</t>
  </si>
  <si>
    <t>Suministro de repuestos e insumos requeridos en el Área de Sistemas de la E.S.E. Hospital San Juan de Dios del Municipio de Santa Fe de Antioquia</t>
  </si>
  <si>
    <t>citodiagnosticocyg@gmail.com</t>
  </si>
  <si>
    <t>endogastroestudios@gmail.com</t>
  </si>
  <si>
    <t>310 7151359</t>
  </si>
  <si>
    <t>318 8474196</t>
  </si>
  <si>
    <t>consultoriojv518@hotmail.com</t>
  </si>
  <si>
    <t>labocdr@gmail.com</t>
  </si>
  <si>
    <t>605 12 10</t>
  </si>
  <si>
    <t>hola@cocotech.ai</t>
  </si>
  <si>
    <t>314 2141814</t>
  </si>
  <si>
    <t>comercial@fws.com.co</t>
  </si>
  <si>
    <t>300 2812616</t>
  </si>
  <si>
    <t>OS157-2025</t>
  </si>
  <si>
    <t>OS156-2025</t>
  </si>
  <si>
    <t xml:space="preserve">INTECBIO GROUP S.A.S </t>
  </si>
  <si>
    <t>900409433-8</t>
  </si>
  <si>
    <t>Suministro de repuestos para el Mantenimiento correctivo y preventivo de autoclave marca tuttnaurer de la ESE Hospital San Juan de Dios de Santa Fe de Antioquia</t>
  </si>
  <si>
    <t>https://community.secop.gov.co/Public/Tendering/ContractNoticePhases/View?PPI=CO1.PPI.38285368&amp;isFromPublicArea=True&amp;isModal=False</t>
  </si>
  <si>
    <t>comercial@intecbio.co</t>
  </si>
  <si>
    <t>321 612 14 19</t>
  </si>
  <si>
    <t>santiagoalzate@datecsa.com</t>
  </si>
  <si>
    <t>300 4134455</t>
  </si>
  <si>
    <t>C030-2025</t>
  </si>
  <si>
    <t>Compra de instrumental para cirugía laparoscópica especializada de la ESE Hospital San Juan de Dios de Santa Fe de Antioquia.</t>
  </si>
  <si>
    <t>BIOTRONITECH COLOMBIA S.A.S</t>
  </si>
  <si>
    <t>860506831-7</t>
  </si>
  <si>
    <t>https://community.secop.gov.co/Public/Tendering/ContractNoticePhases/View?PPI=CO1.PPI.38350744&amp;isFromPublicArea=True&amp;isModal=False</t>
  </si>
  <si>
    <t>https://community.secop.gov.co/Public/Tendering/ContractNoticePhases/View?PPI=CO1.PPI.37278503&amp;isFromPublicArea=True&amp;isModal=False</t>
  </si>
  <si>
    <t>https://community.secop.gov.co/Public/Tendering/ContractNoticePhases/View?PPI=CO1.PPI.37277876&amp;isFromPublicArea=True&amp;isModal=False</t>
  </si>
  <si>
    <t>gloriaadarve15@gmail.com</t>
  </si>
  <si>
    <t>313 7496220</t>
  </si>
  <si>
    <t>utcardiovital24@hotmail.com</t>
  </si>
  <si>
    <t>MARZO</t>
  </si>
  <si>
    <t>OS158-2025</t>
  </si>
  <si>
    <t>EDUARDO MARQUEZ E HIJOS MATERIALES ELECTRICOS SAS</t>
  </si>
  <si>
    <t>900245367-4</t>
  </si>
  <si>
    <t>Suministro de tablero eléctrico para la ESE Hospital San Juan de Dios de Santa Fe de Antioquia</t>
  </si>
  <si>
    <t>https://community.secop.gov.co/Public/Tendering/ContractNoticePhases/View?PPI=CO1.PPI.38507333&amp;isFromPublicArea=True&amp;isModal=False</t>
  </si>
  <si>
    <t>administracion@marquezehijos.com</t>
  </si>
  <si>
    <t>OS159-2025</t>
  </si>
  <si>
    <t>NTK L&amp;C S.A.S</t>
  </si>
  <si>
    <t>Arrendamientos de equipos de cómputo según las necesidades de la ESE Hospital San Juan de Dios de Santa Fe de Antioquia.</t>
  </si>
  <si>
    <t>https://community.secop.gov.co/Public/Tendering/ContractNoticePhases/View?PPI=CO1.PPI.38620929&amp;isFromPublicArea=True&amp;isModal=False</t>
  </si>
  <si>
    <t>C031-2025</t>
  </si>
  <si>
    <t>Adquisición de un Láser para procedimientos quirúrgicos de urología en la ESE Hospital San Juan de Dios de Santa Fe de Antioquia</t>
  </si>
  <si>
    <t>constanza.hurtado@biotronitech.com.co</t>
  </si>
  <si>
    <t>317 3704076</t>
  </si>
  <si>
    <t>C032-2025</t>
  </si>
  <si>
    <t>https://community.secop.gov.co/Public/Tendering/ContractNoticePhases/View?PPI=CO1.PPI.38609630&amp;isFromPublicArea=True&amp;isModal=False</t>
  </si>
  <si>
    <t>ABRIL</t>
  </si>
  <si>
    <t>C033-2025</t>
  </si>
  <si>
    <t>Prestación de servicios en esofagogastroduodenoscopia, colonoscopia total, rectosigmoidoscopia para la ESE Hospital San Juan de Dios de Santa Fe de Antioquia</t>
  </si>
  <si>
    <t>C034-2025</t>
  </si>
  <si>
    <t>Prestar servicios de laboratorio clínico para la realización de exámenes de tercer nivel según los requerimientos y necesidades de la ESE Hospital San Juan de Dios de Santa Fe de Antioquia.</t>
  </si>
  <si>
    <t>C035-2025</t>
  </si>
  <si>
    <t>FUNDACIÓN SAN JUAN DE DIOS DE SANTA FE DE ANTIOQUIA</t>
  </si>
  <si>
    <t>PRESTACIÓN DE SERVICIOS PARA LA EJECUCIÓN DE PROCESOS ADMINISTRATIVOS Y DE APOYO A LA GESTIÓN DE ACUERDO CON LAS NECESIDADES DE LA E.S.E. HOSPITAL SAN JUAN DE DIOS DEL MUNICIPIO DE SANTA FE DE ANTIOQUIA.</t>
  </si>
  <si>
    <t>https://community.secop.gov.co/Public/Tendering/ContractNoticePhases/View?PPI=CO1.PPI.38615255&amp;isFromPublicArea=True&amp;isModal=False</t>
  </si>
  <si>
    <t>fundasantafeant@gmail.com</t>
  </si>
  <si>
    <t>311 644 05 37</t>
  </si>
  <si>
    <t>Prestación de servicios de laboratorio de citología cérvico-uterina y patología según necesidades de la ESE y conforme la propuesta presentada que hace parte integral del presente contrato.</t>
  </si>
  <si>
    <t>https://community.secop.gov.co/Public/Tendering/ContractNoticePhases/View?PPI=CO1.PPI.38620393&amp;isFromPublicArea=True&amp;isModal=False</t>
  </si>
  <si>
    <t>C037-2025</t>
  </si>
  <si>
    <t>C036-2025</t>
  </si>
  <si>
    <t>MEDIPROB S.A.S</t>
  </si>
  <si>
    <t>901898288-6</t>
  </si>
  <si>
    <t>Realizar estudios diagnósticos especializados en cardiología, incluyendo Ecocardiografía, Holter, Monitoreo Ambulatorio de Presión Arterial (MAPA) y Consulta de Cardiología Clínica, con el fin de evaluar, diagnosticar y hacer seguimiento a las condiciones cardiovasculares de los pacientes de la ESE Hospital San Juan de Dios de Santa Fe de Antioquia.</t>
  </si>
  <si>
    <t>mediprobsas@gmail.com</t>
  </si>
  <si>
    <t>321 6670893</t>
  </si>
  <si>
    <t>C038-2025</t>
  </si>
  <si>
    <t>ESE HOSPITAL SAN FRANCISCO DE ASIS DE ANZA ANTIOQUIA</t>
  </si>
  <si>
    <t>890397282-3</t>
  </si>
  <si>
    <t>SERVICIO DE TRASLADO ASISTENCIAL BÁSICO DE ACUERDO CON LAS NECESIDADES Y REQUERIMIENTOS DE ESE HOSPITAL SAN JUAN DE DIOS DE SANTA FE DE ANTIOQUIA</t>
  </si>
  <si>
    <t>OS160-2025</t>
  </si>
  <si>
    <t>JORGE LUIS VILLADA CARDONA</t>
  </si>
  <si>
    <t>Suministro de insumos y muebles para las diferentes áreas del Hospital San Juan de Dios de Santa Fe de Antioquia.</t>
  </si>
  <si>
    <t>https://community.secop.gov.co/Public/Tendering/ContractNoticePhases/View?PPI=CO1.PPI.38638539&amp;isFromPublicArea=True&amp;isModal=False</t>
  </si>
  <si>
    <t>jorgevillada33@gmail.com</t>
  </si>
  <si>
    <t>311 370  10 11</t>
  </si>
  <si>
    <t>OS161-2025</t>
  </si>
  <si>
    <t>Prestación del servicio de backups Claud-Copia física y en la nube, para respaldo de la información institucional de la ESE Hospital San Juan de Dios de Santa Fe de Antioquia.</t>
  </si>
  <si>
    <t>https://community.secop.gov.co/Public/Tendering/ContractNoticePhases/View?PPI=CO1.PPI.38145382&amp;isFromPublicArea=True&amp;isModal=False</t>
  </si>
  <si>
    <t>OS162-2025</t>
  </si>
  <si>
    <t>OS163-2025</t>
  </si>
  <si>
    <t>pablomartinez22@gmail.com</t>
  </si>
  <si>
    <t>https://community.secop.gov.co/Public/Tendering/ContractNoticePhases/View?PPI=CO1.PPI.38646282&amp;isFromPublicArea=True&amp;isModal=False</t>
  </si>
  <si>
    <t>https://community.secop.gov.co/Public/Tendering/ContractNoticePhases/View?PPI=CO1.PPI.38636672&amp;isFromPublicArea=True&amp;isModal=False</t>
  </si>
  <si>
    <t>https://community.secop.gov.co/Public/Tendering/ContractNoticePhases/View?PPI=CO1.PPI.38639686&amp;isFromPublicArea=True&amp;isModal=False</t>
  </si>
  <si>
    <t>https://community.secop.gov.co/Public/Tendering/ContractNoticePhases/View?PPI=CO1.PPI.38670630&amp;isFromPublicArea=True&amp;isModal=False</t>
  </si>
  <si>
    <t>https://community.secop.gov.co/Public/Tendering/ContractNoticePhases/View?PPI=CO1.PPI.38674036&amp;isFromPublicArea=True&amp;isModal=False</t>
  </si>
  <si>
    <t>https://community.secop.gov.co/Public/Tendering/ContractNoticePhases/View?PPI=CO1.PPI.38724249&amp;isFromPublicArea=True&amp;isModal=False</t>
  </si>
  <si>
    <t>OS164-2025</t>
  </si>
  <si>
    <t>https://community.secop.gov.co/Public/Tendering/ContractNoticePhases/View?PPI=CO1.PPI.38724938&amp;isFromPublicArea=True&amp;isModal=False</t>
  </si>
  <si>
    <t>C039-2025</t>
  </si>
  <si>
    <t>https://community.secop.gov.co/Public/Tendering/ContractNoticePhases/View?PPI=CO1.PPI.38735326&amp;isFromPublicArea=True&amp;isModal=False</t>
  </si>
  <si>
    <t>300 8987509</t>
  </si>
  <si>
    <t>https://community.secop.gov.co/Public/Tendering/ContractNoticePhases/View?PPI=CO1.PPI.38736426&amp;isFromPublicArea=True&amp;isModal=False</t>
  </si>
  <si>
    <t>312 7099298</t>
  </si>
  <si>
    <t>304 4780525</t>
  </si>
  <si>
    <t>TEC.RX</t>
  </si>
  <si>
    <t>claudia.bermudezg@osigu.com</t>
  </si>
  <si>
    <t xml:space="preserve"> 323 5757863</t>
  </si>
  <si>
    <t>contratacion@neurologico.org.co</t>
  </si>
  <si>
    <t>316 5283981</t>
  </si>
  <si>
    <t>somosconexionsalud@gmail.com</t>
  </si>
  <si>
    <t>313 3224726</t>
  </si>
  <si>
    <t>OS071-2025</t>
  </si>
  <si>
    <t>MARIA ALEJANDRA CUESTAS GONZALEZ</t>
  </si>
  <si>
    <t>C040-2025</t>
  </si>
  <si>
    <t>https://community.secop.gov.co/Public/Tendering/ContractNoticePhases/View?PPI=CO1.PPI.38844319&amp;isFromPublicArea=True&amp;isModal=False</t>
  </si>
  <si>
    <t>COMPRA DE MOBILIARIO DE USO ASISTENCIAL PARA LA E.S.E. HOSPITAL SAN JUAN DE DIOS DE SANTA FE DE ANTIOQUIA</t>
  </si>
  <si>
    <t>C041-2025</t>
  </si>
  <si>
    <t>BIO- EFICCIENT S.A.S</t>
  </si>
  <si>
    <t>901.441.771-0</t>
  </si>
  <si>
    <t>OS165-2025</t>
  </si>
  <si>
    <t>Compra de dotación de camisetas dentro del marco de ejecución del contrato Interadministrativo N° CI 022 de 2025, celebrado entre la ESE Hospital San Juan de Dios de Santa Fe de Antioquia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</si>
  <si>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 xml:space="preserve">C&amp;C SUMINISTROS Y PUBLICIDAD S.A.S </t>
  </si>
  <si>
    <t>https://community.secop.gov.co/Public/Tendering/ContractNoticePhases/View?PPI=CO1.PPI.38814831&amp;isFromPublicArea=True&amp;isModal=False</t>
  </si>
  <si>
    <t>gerenciacycpublicidad@gmail.com</t>
  </si>
  <si>
    <t>OS166-2025</t>
  </si>
  <si>
    <t>RAFAEL IGNACIO ACOSTA LEZCANO</t>
  </si>
  <si>
    <t>Prestación de servicios de apoyo a la gestión para la conformación de los equipos básicos de salud - EBS - en la E.S.E. hospital san juan de dios sede Abriaquí, según los lineamientos establecidos en la Resolución número 00001033 del 11 de junio de 2024.</t>
  </si>
  <si>
    <t>https://community.secop.gov.co/Public/Tendering/ContractNoticePhases/View?PPI=CO1.PPI.38810189&amp;isFromPublicArea=True&amp;isModal=False</t>
  </si>
  <si>
    <t>OS167-2025</t>
  </si>
  <si>
    <t>MARIA CAMILA USUGA BUSTAMANTE</t>
  </si>
  <si>
    <t>https://community.secop.gov.co/Public/Tendering/ContractNoticePhases/View?PPI=CO1.PPI.38805551&amp;isFromPublicArea=True&amp;isModal=False</t>
  </si>
  <si>
    <t>SUMINISTRO DE VESTUARIO E IMPLEMENTOS TEXTILES PARA USO HOSPITALARIO CLÍNICO, SEGÚN REQUERIMIENTOS Y NECESIDADES DE LA E.S.E HOSPITAL SAN JUAN DE DIOS DE SANTA FE DE ANTIOQUIA</t>
  </si>
  <si>
    <t>OS168-2025</t>
  </si>
  <si>
    <t>DISTRIBUCIONES EL MADERO S.A.S.</t>
  </si>
  <si>
    <t>DISTRIBUCIONES.MADERO@GMAIL.COM</t>
  </si>
  <si>
    <t>https://community.secop.gov.co/Public/Tendering/ContractNoticePhases/View?PPI=CO1.PPI.38836462&amp;isFromPublicArea=True&amp;isModal=False</t>
  </si>
  <si>
    <t>PRESTACION DE SERVICIOS PARA CONTRIBUIR AL FORTALECIMIENTO DE LOS PROCESOS MOTIVACIONALES Y MEJORAMIENTO DE LA SALUD MENTAL DE LOS SERVIDORES PUBLICOS DE LA E.S.E HOSPITAL SAN JUAN DE DIOS DE SANTA FE DE ANTIOQUIA.</t>
  </si>
  <si>
    <t>OS169-2025</t>
  </si>
  <si>
    <t xml:space="preserve">LA CORONA GRUPO EMPRESARIAL S.A.S  </t>
  </si>
  <si>
    <t>TALENTO HUMANO</t>
  </si>
  <si>
    <t>https://community.secop.gov.co/Public/Tendering/ContractNoticePhases/View?PPI=CO1.PPI.38886430&amp;isFromPublicArea=True&amp;isModal=False</t>
  </si>
  <si>
    <t>Prestación de servicios profesionales especializados para el área de contratación de la E.S.E. Hospital San Juan de Dios de Santa Fe de Antioquia.</t>
  </si>
  <si>
    <t>OS170-2025</t>
  </si>
  <si>
    <t xml:space="preserve">DANIEL FELIPE ROBLEDO FRANCO      </t>
  </si>
  <si>
    <t>https://community.secop.gov.co/Public/Tendering/ContractNoticePhases/View?PPI=CO1.PPI.38841999&amp;isFromPublicArea=True&amp;isModal=False</t>
  </si>
  <si>
    <t>daniielrobledo1@gmail.com</t>
  </si>
  <si>
    <t>300 3336210</t>
  </si>
  <si>
    <t>OS171-2025</t>
  </si>
  <si>
    <t xml:space="preserve">CONECTIB S.A.S </t>
  </si>
  <si>
    <r>
      <t xml:space="preserve">Prestación de servicios tecnológicos para el almacenamiento de imágenes diagnósticas a través de la plataforma </t>
    </r>
    <r>
      <rPr>
        <sz val="12"/>
        <color theme="1"/>
        <rFont val="Arial Narrow"/>
        <family val="2"/>
      </rPr>
      <t>ConecTIB</t>
    </r>
    <r>
      <rPr>
        <sz val="11"/>
        <color theme="1"/>
        <rFont val="Arial Narrow"/>
        <family val="2"/>
      </rPr>
      <t xml:space="preserve">, y el servicio de gestión, almacenamiento y visualización de las lecturas radiológicas, reportes PDF y Almacenamiento en la Plataforma </t>
    </r>
    <r>
      <rPr>
        <sz val="12"/>
        <color theme="1"/>
        <rFont val="Arial Narrow"/>
        <family val="2"/>
      </rPr>
      <t>ConecTIB</t>
    </r>
    <r>
      <rPr>
        <sz val="11"/>
        <color theme="1"/>
        <rFont val="Arial Narrow"/>
        <family val="2"/>
      </rPr>
      <t>,</t>
    </r>
  </si>
  <si>
    <t>juliana-giraldo@conectib.com</t>
  </si>
  <si>
    <t>https://community.secop.gov.co/Public/Tendering/ContractNoticePhases/View?PPI=CO1.PPI.38846160&amp;isFromPublicArea=True&amp;isModal=False</t>
  </si>
  <si>
    <t>https://community.secop.gov.co/Public/Tendering/ContractNoticePhases/View?PPI=CO1.PPI.37375795&amp;isFromPublicArea=True&amp;isModal=False</t>
  </si>
  <si>
    <t>https://community.secop.gov.co/Public/Tendering/ContractNoticePhases/View?PPI=CO1.PPI.37277891&amp;isFromPublicArea=True&amp;isModal=False</t>
  </si>
  <si>
    <t>https://community.secop.gov.co/Public/Tendering/ContractNoticePhases/View?PPI=CO1.PPI.37279576&amp;isFromPublicArea=True&amp;isModal=False</t>
  </si>
  <si>
    <t>https://community.secop.gov.co/Public/Tendering/ContractNoticePhases/View?PPI=CO1.PPI.37279685&amp;isFromPublicArea=True&amp;isModal=False</t>
  </si>
  <si>
    <t>https://community.secop.gov.co/Public/Tendering/ContractNoticePhases/View?PPI=CO1.PPI.37280607&amp;isFromPublicArea=True&amp;isModal=False</t>
  </si>
  <si>
    <t>https://community.secop.gov.co/Public/Tendering/ContractNoticePhases/View?PPI=CO1.PPI.37280646&amp;isFromPublicArea=True&amp;isModal=False</t>
  </si>
  <si>
    <t>juridica.airecol@gmail.com</t>
  </si>
  <si>
    <t>gestion.informacion.75@gmail.com</t>
  </si>
  <si>
    <t>netamentesas@gmail.com</t>
  </si>
  <si>
    <t>OS029-2025</t>
  </si>
  <si>
    <t>DISTRACOM S.A</t>
  </si>
  <si>
    <t>SUMINISTRO DE COMBUSTIBLE PARA EL FUNCIONAMIENTO DE LOS VEHICULOS, DE LA E.S.E HOSPITAL SAN JUAN DE DIOS DE SANTA FE DE ANTIOQUIA.”</t>
  </si>
  <si>
    <t>https://community.secop.gov.co/Public/Tendering/ContractNoticePhases/View?PPI=CO1.PPI.38004991&amp;isFromPublicArea=True&amp;isModal=False</t>
  </si>
  <si>
    <t>https://community.secop.gov.co/Public/Tendering/ContractNoticePhases/View?PPI=CO1.PPI.38004241&amp;isFromPublicArea=True&amp;isModal=False</t>
  </si>
  <si>
    <t>bioeficcientsas@gmail.com</t>
  </si>
  <si>
    <t>urologiaintegraldeoccidente@gmail.com</t>
  </si>
  <si>
    <t>internetdealtavelocidadsas@gmail.com</t>
  </si>
  <si>
    <t>https://community.secop.gov.co/Public/Tendering/ContractNoticePhases/View?PPI=CO1.PPI.38958095&amp;isFromPublicArea=True&amp;isModal=False</t>
  </si>
  <si>
    <t>C043-2025</t>
  </si>
  <si>
    <t>https://community.secop.gov.co/Public/Tendering/ContractNoticePhases/View?PPI=CO1.PPI.39193018&amp;isFromPublicArea=True&amp;isModal=False</t>
  </si>
  <si>
    <t>C044-2025</t>
  </si>
  <si>
    <t xml:space="preserve">PRESTACION DE SERVICIOS PROFESIONALES Y DE APOYO A LA GESTION (EJECUCION COLECTIVA LABORAL) PARA LA ATENCION DE LOS PROCESOS ASISTENCIAL DE ACUERDO CON LAS NECESIDADES DE ESE HOSPITAL SAN JUAN DE DIOS DEL MUNICIPIO DE SANTA FE DE ANTIOQUIA. </t>
  </si>
  <si>
    <t>SINDICAL</t>
  </si>
  <si>
    <t>https://community.secop.gov.co/Public/Tendering/ContractNoticePhases/View?PPI=CO1.PPI.39193753&amp;isFromPublicArea=True&amp;isModal=False</t>
  </si>
  <si>
    <t>C042-2025</t>
  </si>
  <si>
    <t>901890557-6</t>
  </si>
  <si>
    <t>https://community.secop.gov.co/Public/Tendering/ContractNoticePhases/View?PPI=CO1.PPI.39221948&amp;isFromPublicArea=True&amp;isModal=False</t>
  </si>
  <si>
    <t>seguridadsocialconexionsalud@gmail.com</t>
  </si>
  <si>
    <t>315 2021215</t>
  </si>
  <si>
    <t>C045-2025</t>
  </si>
  <si>
    <t>https://community.secop.gov.co/Public/Tendering/ContractNoticePhases/View?PPI=CO1.PPI.39227236&amp;isFromPublicArea=True&amp;isModal=False</t>
  </si>
  <si>
    <t>OS172-2025</t>
  </si>
  <si>
    <t>PRESTACIÓN DE SERVICIOS DE TRANSPORTE PARA EL PERSONAL DEBIDAMENTE AUTORIZADO POR LA ESE HOSPITAL SAN JUAN DE DIOS DEL MUNICIPIO DE SANTA FE DE ANTIOQUIA, EN DESARROLLO DE LAS DIVERSAS ACTIVIDADES DE PROGRAMAS EXTRAMURALES, PROMOCIÓN Y PREVENCIÓN Y OTROS TRANSPORTES REQUERIDOS.</t>
  </si>
  <si>
    <t>https://community.secop.gov.co/Public/Tendering/ContractNoticePhases/View?PPI=CO1.PPI.39233788&amp;isFromPublicArea=True&amp;isModal=False</t>
  </si>
  <si>
    <t>OS174-2025</t>
  </si>
  <si>
    <t>OS173-2025</t>
  </si>
  <si>
    <t>OS175-2025</t>
  </si>
  <si>
    <t>OS176-2025</t>
  </si>
  <si>
    <t>OS177-2025</t>
  </si>
  <si>
    <t>OS178-2025</t>
  </si>
  <si>
    <t>LILIANA MARIA PEREZ YEPEZ</t>
  </si>
  <si>
    <t>21.500.738</t>
  </si>
  <si>
    <t>https://community.secop.gov.co/Public/Tendering/ContractNoticePhases/View?PPI=CO1.PPI.39345427&amp;isFromPublicArea=True&amp;isModal=False</t>
  </si>
  <si>
    <t>lilianampy@gmail.com</t>
  </si>
  <si>
    <t>OS179-2025</t>
  </si>
  <si>
    <t>ELY YOJANA HERRON HOYOS</t>
  </si>
  <si>
    <t>1.022.098.963</t>
  </si>
  <si>
    <t>https://community.secop.gov.co/Public/Tendering/ContractNoticePhases/View?PPI=CO1.PPI.39345796&amp;isFromPublicArea=True&amp;isModal=False</t>
  </si>
  <si>
    <t>pardomiranda318@gmail.com</t>
  </si>
  <si>
    <t>LIQUIDADO</t>
  </si>
  <si>
    <t>OS180-2025</t>
  </si>
  <si>
    <t>OS181-2025</t>
  </si>
  <si>
    <t>SUMINISTRO DE ELEMENTOS E INSUMOS NECESARIOS PARA LLEVAR A CABO LA REALIZACIÓN DE LOS EXÁMENES DE AYUDAS DIAGNÓSTICAS (IMAGENOLOGÍA Y TOMOGRAFÍA) A LOS PACIENTES INTERNOS Y USUARIOS EXTERNOS QUE ATIENDEN EN LA ESE HOSPITAL SAN JUAN DE DIOS DE SANTA FE DE ANTIOQUIA.</t>
  </si>
  <si>
    <t xml:space="preserve">IVAN DE JESUS ALVAREZ CARDONA – IMEDIAGNOSTICO </t>
  </si>
  <si>
    <t>RAYOS X</t>
  </si>
  <si>
    <t>https://community.secop.gov.co/Public/Tendering/ContractNoticePhases/View?PPI=CO1.PPI.39458811&amp;isFromPublicArea=True&amp;isModal=False</t>
  </si>
  <si>
    <t>imediagnostico@hotmail.com</t>
  </si>
  <si>
    <t>MAYO</t>
  </si>
  <si>
    <t>COMPRA DE EQUIPOS BIOMÉDICOS PARA DOTAR SERVICIOS ASISTENCIALES DE LA ESE HOSPITAL SAN JUAN DE DIOS DEL MUNICIPIO DE SANTA FE DE ANTIOQUIA</t>
  </si>
  <si>
    <t>https://community.secop.gov.co/Public/Tendering/ContractNoticePhases/View?PPI=CO1.PPI.39302077&amp;isFromPublicArea=True&amp;isModal=False</t>
  </si>
  <si>
    <t>gerencia@intecbio.co</t>
  </si>
  <si>
    <r>
      <t xml:space="preserve"> </t>
    </r>
    <r>
      <rPr>
        <b/>
        <sz val="11"/>
        <color theme="1"/>
        <rFont val="Arial"/>
        <family val="2"/>
      </rPr>
      <t>AURA CRISTINA PULGARIN ECHAVARRIA</t>
    </r>
  </si>
  <si>
    <t>Prestación de Servicios como Técnico laboral por competencias en seguridad ocupacional,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</si>
  <si>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https://community.secop.gov.co/Public/Tendering/ContractNoticePhases/View?PPI=CO1.PPI.39298727&amp;isFromPublicArea=True&amp;isModal=False</t>
  </si>
  <si>
    <t xml:space="preserve">JULIANA VANESSA VARELA MENESES </t>
  </si>
  <si>
    <t>Prestación de Servicios profesionales como trabajadora social,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</si>
  <si>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https://community.secop.gov.co/Public/Tendering/ContractNoticePhases/View?PPI=CO1.PPI.39299827&amp;isFromPublicArea=True&amp;isModal=False</t>
  </si>
  <si>
    <t xml:space="preserve">ANGELA JANET ZULUAGA ORTIZ  </t>
  </si>
  <si>
    <t>Prestación de Servicios profesionales como Psicologa,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</si>
  <si>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https://community.secop.gov.co/Public/Tendering/ContractNoticePhases/View?PPI=CO1.PPI.39300636&amp;isFromPublicArea=True&amp;isModal=False</t>
  </si>
  <si>
    <t>Prestación de Servicios profesionales como licenciado en educación física,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</si>
  <si>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JUAN DIEGO VALDERRAMA VELEZ</t>
  </si>
  <si>
    <t>https://community.secop.gov.co/Public/Tendering/ContractNoticePhases/View?PPI=CO1.PPI.39301498&amp;isFromPublicArea=True&amp;isModal=False</t>
  </si>
  <si>
    <t>Prestación de servicios como Auxiliar de enfermeria, dentro del marco de ejecución del Contrato Interadministrativo No CI 061 de 2025, celebrado entre la E.S.E. Hospital San Juan de Dios del Municipio de Santa Fe y el Municipio de Abriaqui-Antioquia, que tiene por objeto: EJECUTAR LAS ACTIVIDADES DEL PLAN DE SALUD PUBLICA DE INTERVENCIONES COLECTIVAS – PIC 2025, CON EL FIN DE IMPACTAR POSITIVAMENTE A TODA LA POBLACION DEL MUNICIPIO DE ABRIAQUI.</t>
  </si>
  <si>
    <t>VANESSA TORRES VILLA</t>
  </si>
  <si>
    <t>https://community.secop.gov.co/Public/Tendering/ContractNoticePhases/View?PPI=CO1.PPI.39458391&amp;isFromPublicArea=True&amp;isModal=False</t>
  </si>
  <si>
    <t>vanemike2405@gmail.com</t>
  </si>
  <si>
    <t>santiago.madrid@tyb.co</t>
  </si>
  <si>
    <t>315 8818141</t>
  </si>
  <si>
    <t>coordinacionadmon@biotecnica.com.co</t>
  </si>
  <si>
    <t xml:space="preserve">TIENDA VIRTUAL
</t>
  </si>
  <si>
    <t>nataliaurregovilla@gmail.com</t>
  </si>
  <si>
    <t>https://community.secop.gov.co/Public/Tendering/ContractNoticePhases/View?PPI=CO1.PPI.37277881&amp;isFromPublicArea=True&amp;isModal=False</t>
  </si>
  <si>
    <t>https://community.secop.gov.co/Public/Tendering/ContractNoticePhases/View?PPI=CO1.PPI.37279001&amp;isFromPublicArea=True&amp;isModal=False</t>
  </si>
  <si>
    <t>https://community.secop.gov.co/Public/Tendering/ContractNoticePhases/View?PPI=CO1.PPI.37279124&amp;isFromPublicArea=True&amp;isModal=False</t>
  </si>
  <si>
    <t>https://community.secop.gov.co/Public/Tendering/ContractNoticePhases/View?PPI=CO1.PPI.37279028&amp;isFromPublicArea=True&amp;isModal=False</t>
  </si>
  <si>
    <t>OS182-2025</t>
  </si>
  <si>
    <t>Adquisición de UPS online de 10 KVA destinada a garantizar la estabilidad y continuidad del suministro eléctrico para el funcionamiento de los nuevos servidores implementados en el marco del proyecto tecnológico de la E.S.E</t>
  </si>
  <si>
    <r>
      <t>901.441.430-4</t>
    </r>
    <r>
      <rPr>
        <b/>
        <sz val="12"/>
        <color theme="1"/>
        <rFont val="Arial Narrow"/>
        <family val="2"/>
      </rPr>
      <t xml:space="preserve">                                                  </t>
    </r>
  </si>
  <si>
    <t>https://community.secop.gov.co/Public/Tendering/ContractNoticePhases/View?PPI=CO1.PPI.39464888&amp;isFromPublicArea=True&amp;isModal=False</t>
  </si>
  <si>
    <t>OS183-2025</t>
  </si>
  <si>
    <r>
      <t xml:space="preserve"> </t>
    </r>
    <r>
      <rPr>
        <sz val="11"/>
        <color theme="1"/>
        <rFont val="Arial Narrow"/>
        <family val="2"/>
      </rPr>
      <t>Adquisición de licencias Microsoft Office 365 Empresa Estándar por un período de un (1) año, con destino al fortalecimiento de la infraestructura tecnológica y operativa de la E.S.E. Hospital San Juan de Dios de Santa Fe de Antioquia</t>
    </r>
  </si>
  <si>
    <t>https://community.secop.gov.co/Public/Tendering/ContractNoticePhases/View?PPI=CO1.PPI.39465848&amp;isFromPublicArea=True&amp;isModal=False</t>
  </si>
  <si>
    <t>ngutierrez@rpdentalsa.com</t>
  </si>
  <si>
    <t>TERMINADO</t>
  </si>
  <si>
    <t>joseadanoquendo.1164@hotmail.com</t>
  </si>
  <si>
    <t>8531164 - 8532733</t>
  </si>
  <si>
    <t>OS187-2025</t>
  </si>
  <si>
    <t>860.506.831-7</t>
  </si>
  <si>
    <t>SUMINISTRO DE INSUMOS PARA LÁSER E INSTRUMENTAL DE CIRUGÍA UROLÓGICA EN LA ESE HOSPITAL SAN JUAN DE DIOS DE SANTA FE DE ANTIOQUIA.</t>
  </si>
  <si>
    <t>https://community.secop.gov.co/Public/Tendering/ContractNoticePhases/View?PPI=CO1.PPI.39670567&amp;isFromPublicArea=True&amp;isModal=False</t>
  </si>
  <si>
    <t>contabilidad@biotronitech.com.co</t>
  </si>
  <si>
    <t>ADQUISICIÓN EQUIPOS DE CÓMPUTO PARA CONSOLIDAR LA INFRAESTRUCTURA DE TECNOLOGÍAS DE LA INFORMACIÓN, QUE PERMITA EL MEJORAMIENTO DE LA PRESTACIÓN DE SERVICIOS DE SALUD EN LA ESE HOSPITAL SAN JUAN DE DIOS DEL MUNICIPIO SANTA FÉ DE ANTIOQUIA</t>
  </si>
  <si>
    <t>OS184-2025</t>
  </si>
  <si>
    <t>https://community.secop.gov.co/Public/Tendering/ContractNoticePhases/View?PPI=CO1.PPI.39804633&amp;isFromPublicArea=True&amp;isModal=False</t>
  </si>
  <si>
    <t>https://community.secop.gov.co/Public/Tendering/ContractNoticePhases/View?PPI=CO1.PPI.39625463&amp;isFromPublicArea=True&amp;isModal=False</t>
  </si>
  <si>
    <t>OS185-2025</t>
  </si>
  <si>
    <t xml:space="preserve">JIMENA ZAPATA TANGARIFE   </t>
  </si>
  <si>
    <t>Prestación de Servicios profesionales como Psicologa, dentro del marco de ejecución del Contrato Interadministrativo No CI 061 de 2025, celebrado entre la E.S.E. Hospital San Juan de Dios del Municipio de Santa Fe y el Municipio de Abriaqui-Antioquia, que tiene por objeto: EJECUTAR LAS ACTIVIDADES DEL PLAN DE SALUD PUBLICA DE INTERVENCIONES COLECTIVAS – PIC 2025, CON EL FIN DE IMPACTAR POSITIVAMENTE A TODA LA POBLACION DEL MUNICIPIO DE ABRIAQUI.</t>
  </si>
  <si>
    <t>https://community.secop.gov.co/Public/Tendering/ContractNoticePhases/View?PPI=CO1.PPI.39618683&amp;isFromPublicArea=True&amp;isModal=False</t>
  </si>
  <si>
    <t>OS186-2025</t>
  </si>
  <si>
    <t>FRONTI INVERSIONES S.A.S</t>
  </si>
  <si>
    <t>SUMINISTRO DE MENAJE PARA ABASTACIMIENTO Y CORRECTO FUNCIONAMIENTO DEL SERVICIO DE ALIMENTACION DE LA ESE HOSPITAL SAN JAUN DE DIOS DE SANTA FE DE ANTIOQUIA.</t>
  </si>
  <si>
    <t>900.806.088-2</t>
  </si>
  <si>
    <t>https://community.secop.gov.co/Public/Tendering/ContractNoticePhases/View?PPI=CO1.PPI.39807927&amp;isFromPublicArea=True&amp;isModal=False</t>
  </si>
  <si>
    <t>gerenciafronti@gmail.com</t>
  </si>
  <si>
    <t>https://community.secop.gov.co/Public/Tendering/ContractNoticePhases/View?PPI=CO1.PPI.37577725&amp;isFromPublicArea=True&amp;isModal=False</t>
  </si>
  <si>
    <t>Terminado</t>
  </si>
  <si>
    <t>ventas@asistirbiomedica.com</t>
  </si>
  <si>
    <t>OS188-2025</t>
  </si>
  <si>
    <t>CINDY MARCELA CARVAJAL LOPEZ</t>
  </si>
  <si>
    <t>Prestación de servicios de apoyo a la gestión para la conformación de los equipos básicos de salud - EBS - en la E.S.E. Hospital San Juan de Dios sede Abriaquí, según los lineamientos establecidos en la Resolución número 00001033 del 11 de junio de 2024.</t>
  </si>
  <si>
    <t>marcelaa8745@gmail.com</t>
  </si>
  <si>
    <t>https://community.secop.gov.co/Public/Tendering/ContractNoticePhases/View?PPI=CO1.PPI.39800214&amp;isFromPublicArea=True&amp;isModal=False</t>
  </si>
  <si>
    <t>OS189-2025</t>
  </si>
  <si>
    <t xml:space="preserve">OSCAR HERNAN ARBELAEZ ZULUAGA   </t>
  </si>
  <si>
    <t xml:space="preserve">PRESTACIÓN DE SERVICIO DE MANTENIMIENTO Y TUNNING DE LA PLATAFORMA INFORMIX DEL HOSPITAL SAN JUAN DE DIOS. </t>
  </si>
  <si>
    <r>
      <t>arbelaez.oscar@gmail.com</t>
    </r>
    <r>
      <rPr>
        <sz val="11"/>
        <color theme="1"/>
        <rFont val="Arial Narrow"/>
        <family val="2"/>
      </rPr>
      <t xml:space="preserve"> </t>
    </r>
  </si>
  <si>
    <t>OS190-2025</t>
  </si>
  <si>
    <t xml:space="preserve">CAJA DE COMPENSACIÓN FAMILIAR COMFENALCO ANTIOQUIA </t>
  </si>
  <si>
    <t>890900842-6</t>
  </si>
  <si>
    <t>PRESTACIÓN DE SERVICIOS DE APOYO LOGÍSTICO, TÉCNICO Y OPERATIVOS PARA LA REALIZACIÓN DE ACTIVIDAD DE BIENESTAR SOCIAL, TENDIENTE AL MEJORAMIENTO CONTINUO DE LA CALIDAD DE VIDA DE LOS EMPLEADOS PÚBLICOS DE LA E.S.E HOSPITAL SAN JUAN DE DIOS DE SANTA FE DE ANTIOQUIA.</t>
  </si>
  <si>
    <t xml:space="preserve">notificaciones.judiciales@comfenalco.com </t>
  </si>
  <si>
    <t>C046-2025</t>
  </si>
  <si>
    <t>https://community.secop.gov.co/Public/Tendering/ContractNoticePhases/View?PPI=CO1.PPI.40012116&amp;isFromPublicArea=True&amp;isModal=False</t>
  </si>
  <si>
    <t>https://community.secop.gov.co/Public/Tendering/ContractNoticePhases/View?PPI=CO1.PPI.39949236&amp;isFromPublicArea=True&amp;isModal=False</t>
  </si>
  <si>
    <t>OS191-2025</t>
  </si>
  <si>
    <t>https://community.secop.gov.co/Public/Tendering/ContractNoticePhases/View?PPI=CO1.PPI.39948972&amp;isFromPublicArea=True&amp;isModal=False</t>
  </si>
  <si>
    <t>Prestación de Servicios profesionales como coordinador, dentro del marco de ejecución del Contrato Interadministrativo No CI 022 de 2025, celebrado entre la E.S.E. Hospital San Juan de Dios del Municipio de Santa Fe de Antioquia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</si>
  <si>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OS193-2025</t>
  </si>
  <si>
    <t>PRESTACIÓN DE SERVICIOS DE MANTENIMIENTO PREVENTIVO Y CORRECTIVO Y SUMINISTRO DE REPUESTOS DE LOS AIRES ACONDICIONADOS DE PROPIEDAD LA ESE HOSPITAL SAN JUAN DE DIOS DEL MUNICIPIO DE SANTA FE DE ANTIOQUIA.</t>
  </si>
  <si>
    <t xml:space="preserve">DISTRIBUCIONES EL MADERO S.A.S </t>
  </si>
  <si>
    <t>901.738.604-5</t>
  </si>
  <si>
    <t>https://community.secop.gov.co/Public/Tendering/ContractNoticePhases/View?PPI=CO1.PPI.40045324&amp;isFromPublicArea=True&amp;isModal=False</t>
  </si>
  <si>
    <t>JUNIO</t>
  </si>
  <si>
    <t>OS194-2025</t>
  </si>
  <si>
    <t>OS195-2025</t>
  </si>
  <si>
    <t>OS196-2025</t>
  </si>
  <si>
    <t>OS197-2025</t>
  </si>
  <si>
    <t>OS198-2025</t>
  </si>
  <si>
    <t>OS199-2025</t>
  </si>
  <si>
    <t>OS200-2025</t>
  </si>
  <si>
    <t>OS201-2025</t>
  </si>
  <si>
    <t>OS202-2025</t>
  </si>
  <si>
    <t>OS203-2025</t>
  </si>
  <si>
    <t>OS204-2025</t>
  </si>
  <si>
    <t>OS205-2025</t>
  </si>
  <si>
    <t>OS206-2025</t>
  </si>
  <si>
    <t>OS207-2025</t>
  </si>
  <si>
    <t>OS208-2025</t>
  </si>
  <si>
    <t>OS209-2025</t>
  </si>
  <si>
    <t>OS210-2025</t>
  </si>
  <si>
    <t>OS211-2025</t>
  </si>
  <si>
    <t>Prestación de servicios profesionales para la conformación de los equipos básicos de salud - EBS - en la E.S.E. hospital San Juan de Dios de Santa Fe de Antioquia, según los lineamientos establecidos en la Resolución número 00001928 del 04 de octubre de 2024.</t>
  </si>
  <si>
    <t>COORD. ASISTENCIAL</t>
  </si>
  <si>
    <t>https://community.secop.gov.co/Public/Tendering/ContractNoticePhases/View?PPI=CO1.PPI.40119600&amp;isFromPublicArea=True&amp;isModal=False</t>
  </si>
  <si>
    <t>ANDREA PATRICIA GIRON SERNA</t>
  </si>
  <si>
    <t>https://community.secop.gov.co/Public/Tendering/ContractNoticePhases/View?PPI=CO1.PPI.40121683&amp;isFromPublicArea=True&amp;isModal=FalsE</t>
  </si>
  <si>
    <t>YHANISSA CASTAÑEDA HERNANDEZ</t>
  </si>
  <si>
    <t>Prestación de servicios de apoyo a la gestión para la conformación de los equipos básicos de salud - EBS - en la E.S.E. hospital San Juan de Dios de Santa Fe de Antioquia, según los lineamientos establecidos en la Resolución número 00001928 del 04 de octubre de 2024.</t>
  </si>
  <si>
    <t>https://community.secop.gov.co/Public/Tendering/ContractNoticePhases/View?PPI=CO1.PPI.40123270&amp;isFromPublicArea=True&amp;isModal=False</t>
  </si>
  <si>
    <t>https://community.secop.gov.co/Public/Tendering/ContractNoticePhases/View?PPI=CO1.PPI.40125492&amp;isFromPublicArea=True&amp;isModal=False</t>
  </si>
  <si>
    <t>OS213-2025</t>
  </si>
  <si>
    <t>OS212-2025</t>
  </si>
  <si>
    <t>OS214-2025</t>
  </si>
  <si>
    <t>OS215-2025</t>
  </si>
  <si>
    <t>OS216-2025</t>
  </si>
  <si>
    <t>OS217-2025</t>
  </si>
  <si>
    <t>OS218-2025</t>
  </si>
  <si>
    <t>https://community.secop.gov.co/Public/Tendering/ContractNoticePhases/View?PPI=CO1.PPI.40127141&amp;isFromPublicArea=True&amp;isModal=False</t>
  </si>
  <si>
    <t>GIANELA VARELA ZABALA</t>
  </si>
  <si>
    <t>https://community.secop.gov.co/Public/Tendering/ContractNoticePhases/View?PPI=CO1.PPI.40128698&amp;isFromPublicArea=True&amp;isModal=False</t>
  </si>
  <si>
    <t>811009788-8</t>
  </si>
  <si>
    <t>teleregion.ant@gmail.com</t>
  </si>
  <si>
    <t>leonardoalcaraz5@hotmail.com</t>
  </si>
  <si>
    <t>OS192-2025</t>
  </si>
  <si>
    <t>COMPRA DE PRENDAS DE VESTIR Y CALZADO PARA LA DOTACIÓN DE LOS SERVIDORES PÚBLICOS DE LA E.S.E HOSPITAL SAN JUAN DE DIOS DE SANTA FE DE ANTIOQUIA.</t>
  </si>
  <si>
    <t>https://community.secop.gov.co/Public/Tendering/ContractNoticePhases/View?PPI=CO1.PPI.39974244&amp;isFromPublicArea=True&amp;isModal=False</t>
  </si>
  <si>
    <t>ANDRES FELIPE IBARRA RIVERA</t>
  </si>
  <si>
    <t>Prestación de servicios como Auxiliar Administrativo, dentro del marco de ejecución del Contrato Interadministrativo No CI 061 de 2025, celebrado entre la E.S.E. Hospital San Juan de Dios del Municipio de Santa Fe y el Municipio de Abriaqui-Antioquia, que tiene por objeto: EJECUTAR LAS ACTIVIDADES DEL PLAN DE SALUD PUBLICA DE INTERVENCIONES COLECTIVAS – PIC 2025, CON EL FIN DE IMPACTAR POSITIVAMENTE A TODA LA POBLACION DEL MUNICIPIO DE ABRIAQUI.</t>
  </si>
  <si>
    <t>https://community.secop.gov.co/Public/Tendering/ContractNoticePhases/View?PPI=CO1.PPI.40075647&amp;isFromPublicArea=True&amp;isModal=False</t>
  </si>
  <si>
    <t>TERRA HOTELES S.A.S</t>
  </si>
  <si>
    <t>900.363.246-7</t>
  </si>
  <si>
    <t>PRESTACIÓN DEL SERVICIO DE TRASLADO ASISTENCIAL BÁSICO (TAB), EL CUAL COMPRENDE EL TRANSPORTE TERRESTRE DE PACIENTES EN AMBULANCIA DOTADA CON LOS EQUIPOS NECESARIOS PARA LA ATENCIÓN PREHOSPITALARIA BÁSICA, DESDE LAS INSTALACIONES DEL PARQUE ACUÁTICO KANALOA, UBICADO EN EL MUNICIPIO DE SANTAFÉ DE ANTIOQUIA, HASTA LOS CENTROS MÉDICOS O ASISTENCIALES QUE SE DETERMINEN DE ACUERDO CON CADA CASO</t>
  </si>
  <si>
    <t>NO SE PUBLICA</t>
  </si>
  <si>
    <t>contabilidad@terrahoteles.co</t>
  </si>
  <si>
    <t>RUTAS VERDE Y BLANCO S.A.S</t>
  </si>
  <si>
    <t>Prestación de servicios de transporte terrestre para el traslado de servidores públicos en cumplimiento de las actividades de bienestar social de la ESE Hospital San Juan de Dios de Santa Fe de Antioquia.</t>
  </si>
  <si>
    <t>gerencia@rutasverdeyblanco.com.co</t>
  </si>
  <si>
    <t>https://community.secop.gov.co/Public/Tendering/ContractNoticePhases/View?PPI=CO1.PPI.40132063&amp;isFromPublicArea=True&amp;isModal=False</t>
  </si>
  <si>
    <t>OS219-2025</t>
  </si>
  <si>
    <t>OS220-2025</t>
  </si>
  <si>
    <t>OS221-2025</t>
  </si>
  <si>
    <t>OS222-2025</t>
  </si>
  <si>
    <t>OS223-2025</t>
  </si>
  <si>
    <t>OS224-2025</t>
  </si>
  <si>
    <t>OS225-2025</t>
  </si>
  <si>
    <t>OS226-2025</t>
  </si>
  <si>
    <t>OS227-2025</t>
  </si>
  <si>
    <t>OS228-2025</t>
  </si>
  <si>
    <t>OS229-2025</t>
  </si>
  <si>
    <t>ALIANZA SALUD S.A.S</t>
  </si>
  <si>
    <t>901231088-7</t>
  </si>
  <si>
    <t>Prestación de servicios profesionales de asesoría para la implementación y puesta en marcha de los Equipos Básicos de Salud – EBS en el municipio de Santa Fe de Antioquia, conforme a los lineamientos establecidos en la Resolución 1928 de 2024.</t>
  </si>
  <si>
    <t>OS230-2025</t>
  </si>
  <si>
    <t>OS231-2025</t>
  </si>
  <si>
    <t>OS232-2025</t>
  </si>
  <si>
    <t>OS233-2025</t>
  </si>
  <si>
    <t>OS234-2025</t>
  </si>
  <si>
    <t>OS235-2025</t>
  </si>
  <si>
    <t>OS236-2025</t>
  </si>
  <si>
    <t>OS237-2025</t>
  </si>
  <si>
    <t>OS238-2025</t>
  </si>
  <si>
    <t>OS239-2025</t>
  </si>
  <si>
    <t>OS240-2025</t>
  </si>
  <si>
    <t>OS241-2025</t>
  </si>
  <si>
    <t>FEDERICO OCHOA VARGAS</t>
  </si>
  <si>
    <t>ALINA MARIA RIOS PALACIOS</t>
  </si>
  <si>
    <t>SINDI ESTEFANI USUGA MENESES</t>
  </si>
  <si>
    <t>SANDRA MARCELA USUGA CARVAJAL</t>
  </si>
  <si>
    <t>KATHLEEN LEANNY PALACIO MOLINA</t>
  </si>
  <si>
    <t>LEIDY ARIAS GARCIA</t>
  </si>
  <si>
    <t>MARY LUZ USUGA CARVAJAL</t>
  </si>
  <si>
    <t>1.022.099.025</t>
  </si>
  <si>
    <t>1.002.094.192</t>
  </si>
  <si>
    <t>1.022.092.752</t>
  </si>
  <si>
    <t>1.042.709.552</t>
  </si>
  <si>
    <t>1.000.405.193</t>
  </si>
  <si>
    <t>1.022.099.248</t>
  </si>
  <si>
    <t>33.311.150</t>
  </si>
  <si>
    <t>43.597.580</t>
  </si>
  <si>
    <t>1.0.18.230.690</t>
  </si>
  <si>
    <t>1.022.096.305</t>
  </si>
  <si>
    <t>1.022.098.416</t>
  </si>
  <si>
    <t>1.000.105.088</t>
  </si>
  <si>
    <t>1.022.098.128</t>
  </si>
  <si>
    <t>1.022.096.417</t>
  </si>
  <si>
    <t>1.128.462.183</t>
  </si>
  <si>
    <t>Prestación de servicios profesionales para la conformación de los equipos básicos de salud - EBS - en la E.S.E. hospital San Juan de Dios de Santa Fe de Antioquia, según los lineamientos establecidos en la Resolución número 00001033 de 2024.</t>
  </si>
  <si>
    <t xml:space="preserve">DEISI YULIET RENDON ARANGO   </t>
  </si>
  <si>
    <t xml:space="preserve">SEBASTIAN VARGAS SANCHEZ   </t>
  </si>
  <si>
    <t>Prestar el servicio de mensajería de acuerdo con las necesidades del área administrativa y asistencial de la ESE, entre el Municipio  de Santa Fe de Antioquia   y la ciudad de Medellín y viceversa.</t>
  </si>
  <si>
    <t>ARCHIVO</t>
  </si>
  <si>
    <t>https://community.secop.gov.co/Public/Tendering/ContractNoticePhases/View?PPI=CO1.PPI.40500805&amp;isFromPublicArea=True&amp;isModal=False</t>
  </si>
  <si>
    <t>GIRLESA GIL ARENAS.</t>
  </si>
  <si>
    <t>CALIDAD</t>
  </si>
  <si>
    <t>https://community.secop.gov.co/Public/Tendering/ContractNoticePhases/View?PPI=CO1.PPI.40527565&amp;isFromPublicArea=True&amp;isModal=False</t>
  </si>
  <si>
    <t>Prestación de servicios de Almacenamiento y distribución de paquetes y correspondencia de la ESE Hospital San Juan de Dios de Santa Fe de Antioquia.</t>
  </si>
  <si>
    <t>https://community.secop.gov.co/Public/Tendering/ContractNoticePhases/View?PPI=CO1.PPI.40528749&amp;isFromPublicArea=True&amp;isModal=False</t>
  </si>
  <si>
    <t>https://community.secop.gov.co/Public/Tendering/ContractNoticePhases/View?PPI=CO1.PPI.40529992&amp;isFromPublicArea=True&amp;isModal=False</t>
  </si>
  <si>
    <t>PRESTACIÓN DE SERVICIOS PROFESIONALES PARA EJERCER LA REPRESENTACIÓN JUDICIAL, EXTRAJUDICIAL Y ADMINISTRATIVA DE LA E.S.E. HOSPITAL SAN JUAN DE DIOS SANTA FE DE ANTIOQUIA ANTE LAS DISTINTAS ESPECIALIDADES DE LA RAMA JUDICIAL.</t>
  </si>
  <si>
    <t>Entregar a título arrendamiento un local, situada en el barrio faldas del llano de Bolívar, carrera 9., área urbana del municipio de Antioquia, cuyos linderos se citan en la escritura n. 351, del 21-06-97, de la notaría de Antioquia.</t>
  </si>
  <si>
    <t>ARCHIVO ADMINISTRATIVO</t>
  </si>
  <si>
    <t>https://community.secop.gov.co/Public/Tendering/ContractNoticePhases/View?PPI=CO1.PPI.40541764&amp;isFromPublicArea=True&amp;isModal=False</t>
  </si>
  <si>
    <t>https://community.secop.gov.co/Public/Tendering/ContractNoticePhases/View?PPI=CO1.PPI.40542493&amp;isFromPublicArea=True&amp;isModal=False</t>
  </si>
  <si>
    <t>ISABEL CRISTINA AGUIRRE ZAPATA.</t>
  </si>
  <si>
    <t>Prestación de servicios de apoyo en la gestión en la actualización de la matriz de retirados de la base de datos del programa PASIVOCOL y otras actividades de acuerdo a los lineamientos legales vigentes que rigen para la materia y nuevas directrices del Ministerio de Hacienda y Crédito Público para la ESE San Juan de Dios de Santa Fe de Antioquia</t>
  </si>
  <si>
    <t>https://community.secop.gov.co/Public/Tendering/ContractNoticePhases/View?PPI=CO1.PPI.38667043&amp;isFromPublicArea=True&amp;isModal=False</t>
  </si>
  <si>
    <t>811013299-3</t>
  </si>
  <si>
    <t>900945486-6</t>
  </si>
  <si>
    <t>No aplica por estatuto contractual</t>
  </si>
  <si>
    <t>H &amp; T DISTRIBUCIONES MÉDICAS S.A.S</t>
  </si>
  <si>
    <t>901533625-9</t>
  </si>
  <si>
    <t>C047-2025</t>
  </si>
  <si>
    <t>C048-2025</t>
  </si>
  <si>
    <t>901.898.288-6</t>
  </si>
  <si>
    <t>REALIZAR ESTUDIOS DIAGNÓSTICOS ESPECIALIZADOS EN CARDIOLOGÍA, INCLUYENDO ECOCARDIOGRAFÍA, HOLTER, MONITOREO AMBULATORIO DE PRESIÓN ARTERIAL (MAPA) Y CONSULTA DE CARDIOLOGÍA CLÍNICA, CON EL FIN DE EVALUAR, DIAGNOSTICAR Y HACER SEGUIMIENTO A LAS CONDICIONES CARDIOVASCULARES DE LOS PACIENTES DE LA ESE HOSPITAL SAN JUAN DE DIOS DE SANTA FE DE ANTIOQUIA.</t>
  </si>
  <si>
    <t>JULIO</t>
  </si>
  <si>
    <t>OS242-2025</t>
  </si>
  <si>
    <t>OS243-2025</t>
  </si>
  <si>
    <t>OS245-2025</t>
  </si>
  <si>
    <t>OS244-2025</t>
  </si>
  <si>
    <t>OS246-2025</t>
  </si>
  <si>
    <t>OS247-2025</t>
  </si>
  <si>
    <t>OS248-2025</t>
  </si>
  <si>
    <t>OS249-2025</t>
  </si>
  <si>
    <t>OS250-2025</t>
  </si>
  <si>
    <t>OS251-2025</t>
  </si>
  <si>
    <t>OS252-2025</t>
  </si>
  <si>
    <t>PROLAQUIM SAS</t>
  </si>
  <si>
    <t>811015950-1</t>
  </si>
  <si>
    <t>ALQUILER DE UNA LAVADORA INDUSTRIAL PARA SATISFACER LAS NECESIDADES DEL ÁREA DE LAVANDERÍA DE LA E.S.E. HOSPITAL SAN JUAN DE DIOS DE SANTA FE DE ANTIOQUIA</t>
  </si>
  <si>
    <t>https://community.secop.gov.co/Public/Tendering/ContractNoticePhases/View?PPI=CO1.PPI.41190967&amp;isFromPublicArea=True&amp;isModal=False</t>
  </si>
  <si>
    <t>prolaquimcontable@hotmail.com</t>
  </si>
  <si>
    <t>301 506 52 68</t>
  </si>
  <si>
    <t>distribuciones.madero@gmail.com</t>
  </si>
  <si>
    <t>jesuspresiga33@gmail.com</t>
  </si>
  <si>
    <t xml:space="preserve">juliana.vm0522@gmail.com </t>
  </si>
  <si>
    <t>angelazuluaga5987@gmail.com</t>
  </si>
  <si>
    <t>juan11epd@gmail.com</t>
  </si>
  <si>
    <t>jimezapatat@gmail.com</t>
  </si>
  <si>
    <t>robinlopez3213@gmail.com</t>
  </si>
  <si>
    <t>andres99f.ibarra@gmail.com</t>
  </si>
  <si>
    <t>https://community.secop.gov.co/Public/Tendering/ContractNoticePhases/View?PPI=CO1.PPI.37279038&amp;isFromPublicArea=True&amp;isModal=False</t>
  </si>
  <si>
    <t>https://community.secop.gov.co/Public/Tendering/ContractNoticePhases/View?PPI=CO1.PPI.37279047&amp;isFromPublicArea=True&amp;isModal=False</t>
  </si>
  <si>
    <t>https://community.secop.gov.co/Public/Tendering/ContractNoticePhases/View?PPI=CO1.PPI.37281357&amp;isFromPublicArea=True&amp;isModal=False</t>
  </si>
  <si>
    <t>https://community.secop.gov.co/Public/Tendering/ContractNoticePhases/View?PPI=CO1.PPI.40116894&amp;isFromPublicArea=True&amp;isModal=False</t>
  </si>
  <si>
    <t>https://community.secop.gov.co/Public/Tendering/ContractNoticePhases/View?PPI=CO1.PPI.40126643&amp;isFromPublicArea=True&amp;isModal=False</t>
  </si>
  <si>
    <t>Prestación de servicios de apoyo a la gestión para la conformación de los equipos básicos de salud - EBS - en la E.S.E. hospital San Juan de Dios de Santa Fe de Antioquia, según los lineamientos establecidos en la Resolución número 00001033 del 11 de junio de 2024.</t>
  </si>
  <si>
    <t>https://community.secop.gov.co/Public/Tendering/ContractNoticePhases/View?PPI=CO1.PPI.40288778&amp;isFromPublicArea=True&amp;isModal=False</t>
  </si>
  <si>
    <t>JUAN PABLO GONZALEZ ROBLEDO</t>
  </si>
  <si>
    <t xml:space="preserve">ELIZABETH QUINTERO </t>
  </si>
  <si>
    <t>SARA DAYANA GONZALEZ ROBLEDO</t>
  </si>
  <si>
    <t>https://community.secop.gov.co/Public/Tendering/ContractNoticePhases/View?PPI=CO1.PPI.40285421&amp;isFromPublicArea=True&amp;isModal=False</t>
  </si>
  <si>
    <t>I.P.S OPTICA LA PLAZUELA S.A.S</t>
  </si>
  <si>
    <t xml:space="preserve"> 900.322.287-3</t>
  </si>
  <si>
    <t>PRESTACION DE SERVICIOS DE OPTOMETRÍA Y VENTA DE LENTES SEGÚN LOS REQUERIMIENTOS Y NECESIDADES DE LA ESE</t>
  </si>
  <si>
    <t>ipsopticalaplazuela@gmail.com</t>
  </si>
  <si>
    <t>312 2842929</t>
  </si>
  <si>
    <t>Alquiler de un vehículo para la cobertura de las necesidades logísticas de la ESE Hospital San Juan de Dios de Santa Fe de Antioquia</t>
  </si>
  <si>
    <t>SUMINISTRO DE VÍVERES SEGÚN REQUERIMIENTOS Y LAS NECESIDADES DEL SERVICIO DE ALIMENTACIÓN DE LA E.S.E HOSPITAL SAN JUAN DE DIOS DE SANTA FE DE ANTIOQUIA.</t>
  </si>
  <si>
    <t>sUMINISTRO</t>
  </si>
  <si>
    <t>Prestación de servicios de apoyo a la gestión para la conformación de los equipos básicos de salud - EBS - en la E.S.E. hospital San Juan de Dios sede Abriaqui, según los lineamientos establecidos en la Resolución número 00001033 del 11 de junio de 2024.</t>
  </si>
  <si>
    <t>Prestación de servicios profesionales para la conformación de los equipos básicos de salud - EBS - en la E.S.E. hospital San Juan de Dios de Santa Fe de Antioquia sede Abriaqui, según los lineamientos establecidos en la Resolución número 00001033 de 2024.</t>
  </si>
  <si>
    <t>OS253-2025</t>
  </si>
  <si>
    <t>LUZ DELLY MUÑOZ MUÑOZ</t>
  </si>
  <si>
    <t>Prestación de Servicios como Auxiliar de enfermeria,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</si>
  <si>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OS254-2025</t>
  </si>
  <si>
    <t xml:space="preserve">INNOXSALUD S.A.S </t>
  </si>
  <si>
    <t>901.448.402-1</t>
  </si>
  <si>
    <t>Arrendamiento de equipos y/o asistencia técnica, cuando sea aplicable, de acuerdo requerido por la ESE HOSPITAL SAN JUAN DIOS DE SANTA FE DE ANTIOQUIA.</t>
  </si>
  <si>
    <t>administracion@innoxsalud.com</t>
  </si>
  <si>
    <t>OS255-2025</t>
  </si>
  <si>
    <t>ALIANZA SALUD S.A.S.</t>
  </si>
  <si>
    <t>PRESTAR SERVICIOS QUE PERMITAN DE MANERA INTEGRAL LA PROMOCIÓN, LA CORRECTA GESTIÓN Y OPERACIÓN DE LOS EQUIPOS BÁSICOS DE SALUD EN EL TERRITORIO, GARANTIZANDO ASÍ, UN SOPORTE ADMINISTRATIVO, EFICIENTE Y DE CALIDAD PARA LA ADECUADA OPERACIÓN DE ESTOS EN LOS MUNICIPIOS, CUMPLIENDO CON LAS DIRECTRICES DEL MINISTERIO DE SALUD Y PROTECCIÓN SOCIAL Y ATENDIENDO A PARÁMETROS NORMATIVOS Y REGLAMENTARIOS, CUMPLIENDO CON LAS DIRECTRICES DEL MINISTERIO DE SALUD Y PROTECCIÓN SOCIAL Y DE CONFORMIDAD CON LO ESTABLECIDO EN LA RESOLUCIÓN NÚMERO 0698 DE 2025.</t>
  </si>
  <si>
    <t>comercial.alianzasaludsas@gmail.com</t>
  </si>
  <si>
    <t>OS256-2025</t>
  </si>
  <si>
    <t>Prestación de servicios de apoyo a la gestión para la conformación de los equipos básicos de salud - EBS - en la E.S.E. hospital san juan de dios sede Abriaquí, según los lineamientos establecidos en la Resolución número 0698 de 2025.</t>
  </si>
  <si>
    <t>urregonatalia514@gmail.com</t>
  </si>
  <si>
    <t>1.152.468.921</t>
  </si>
  <si>
    <t>Prestación de servicios profesionales para la conformación de los equipos básicos de salud - EBS - en la E.S.E. hospital san juan de dios sede Abriaquí, según los lineamientos establecidos en la Resolución número 0698 de 2025.</t>
  </si>
  <si>
    <t>lfgsebs@gmail.com</t>
  </si>
  <si>
    <t>enfermera.ingrid01@gmail.com</t>
  </si>
  <si>
    <t>yomirabarrios95@gmail.com</t>
  </si>
  <si>
    <t>tatyvr08@gmail.com</t>
  </si>
  <si>
    <t>omaralexicanopadilla@gmail.com</t>
  </si>
  <si>
    <t>bhemona@gmail.com</t>
  </si>
  <si>
    <t>felipeperez7894@gmail.com</t>
  </si>
  <si>
    <t>enaluzhg1987@gmail.com</t>
  </si>
  <si>
    <t>claudiap.lopezd@gmail.com</t>
  </si>
  <si>
    <t>OS257-2025</t>
  </si>
  <si>
    <t>OS258-2025</t>
  </si>
  <si>
    <t>1.038.337.544</t>
  </si>
  <si>
    <t>https://community.secop.gov.co/Public/Tendering/ContractNoticePhases/View?PPI=CO1.PPI.41268956&amp;isFromPublicArea=True&amp;isModal=False</t>
  </si>
  <si>
    <t>https://community.secop.gov.co/Public/Tendering/ContractNoticePhases/View?PPI=CO1.PPI.41073893&amp;isFromPublicArea=True&amp;isModal=False</t>
  </si>
  <si>
    <t>https://community.secop.gov.co/Public/Tendering/ContractNoticePhases/View?PPI=CO1.PPI.37279511&amp;isFromPublicArea=True&amp;isModal=False</t>
  </si>
  <si>
    <t>https://community.secop.gov.co/Public/Tendering/ContractNoticePhases/View?PPI=CO1.PPI.37280627&amp;isFromPublicArea=True&amp;isModal=False</t>
  </si>
  <si>
    <t>solucionesmultiplesdeantioquia@gmail.com</t>
  </si>
  <si>
    <t>901710221-6</t>
  </si>
  <si>
    <t>901432441-7</t>
  </si>
  <si>
    <t>https://community.secop.gov.co/Public/Tendering/ContractNoticePhases/View?PPI=CO1.PPI.40128841&amp;isFromPublicArea=True&amp;isModal=False</t>
  </si>
  <si>
    <t>OS259-2025</t>
  </si>
  <si>
    <t>OS260-2025</t>
  </si>
  <si>
    <t>OS261-2025</t>
  </si>
  <si>
    <t>OS262-2025</t>
  </si>
  <si>
    <t>OS263-2025</t>
  </si>
  <si>
    <t>OS264-2025</t>
  </si>
  <si>
    <t>ENA LUZ HERNANDEZ GONZALEZ</t>
  </si>
  <si>
    <t>OS265-2025</t>
  </si>
  <si>
    <t>CLAUDIA PATRICIA LOPEZ DAVID</t>
  </si>
  <si>
    <t>C049-2025</t>
  </si>
  <si>
    <t>SUMINISTRO DE DISPOSITIVOS MÉDICOS PARA LOS SERVICIOS DE URGENCIAS, CIRUGÍA, PEDIÁTRICA Y HOSPITALIZACIÓN DE LA E.S.E. HOSPITAL SAN JUAN DE DIOS DE SANTA FE DE ANTIOQUIA.</t>
  </si>
  <si>
    <t>SUBASTA</t>
  </si>
  <si>
    <t>C052-2025</t>
  </si>
  <si>
    <t>C053-2025</t>
  </si>
  <si>
    <t>MATIZ ARQUITECTURA S.A.</t>
  </si>
  <si>
    <t>900201903-3</t>
  </si>
  <si>
    <t>REALIZACIÓN DE ESTUDIOS Y DISEÑOS DE SERVICIOS DE LA ESE HOSPITAL SAN JUAN DE DIOS DEL MUNICIPIO DE SANTA FE DE ANTIOQUIA</t>
  </si>
  <si>
    <t>CONSULTORIA</t>
  </si>
  <si>
    <t>C054-2025</t>
  </si>
  <si>
    <t>FUNDACION SAN JUAN DE DIOS DE SANTA FE DE ANTIOQUIA</t>
  </si>
  <si>
    <t>901128374-9</t>
  </si>
  <si>
    <t>CONTRATO INTERADMINISTRATIVO DE MANDATO SIN REPRESENTACIÓN PARA LA EJECUCIÓN DE PROCESOS ADMINISTRATIVOS Y DE APOYO A LA GESTIÓN DE LA E.S.E. HOSPITAL SAN JUAN DE DIOS DEL MUNICIPIO DE SANTA FE DE ANTIOQUIA.</t>
  </si>
  <si>
    <t>C055-2025</t>
  </si>
  <si>
    <t>SUMINISTRO DE REACTIVOS E INSUMOS NECESARIOS PARA EL FUNCIONAMIENTO DE LOS EQUIPOS DEL ÁREA DE LABORATORIO DE LA E.S.E. PARA LA ATENCIÓN INTEGRAL DE LOS USUARIOS.</t>
  </si>
  <si>
    <t>AGOSTO</t>
  </si>
  <si>
    <t>https://community.secop.gov.co/Public/Tendering/ContractNoticePhases/View?PPI=CO1.PPI.40603823&amp;isFromPublicArea=True&amp;isModal=False</t>
  </si>
  <si>
    <t>administracion@almacenrediesel.com</t>
  </si>
  <si>
    <t>322 84 51 </t>
  </si>
  <si>
    <t>facturacion@core.com.co</t>
  </si>
  <si>
    <t>https://community.secop.gov.co/Public/Tendering/ContractNoticePhases/View?PPI=CO1.PPI.41238845&amp;isFromPublicArea=True&amp;isModal=False</t>
  </si>
  <si>
    <t>https://community.secop.gov.co/Public/Tendering/ContractNoticePhases/View?PPI=CO1.PPI.41300089&amp;isFromPublicArea=True&amp;isModal=False</t>
  </si>
  <si>
    <t>OS266-2025</t>
  </si>
  <si>
    <t>OS267-2025</t>
  </si>
  <si>
    <t>OS268-2025</t>
  </si>
  <si>
    <t>OS269-2025</t>
  </si>
  <si>
    <t>DEISY CAROLINA MARTINEZ GOMEZ</t>
  </si>
  <si>
    <t>ANYI PAOLA MARTINEZ MARTINEZ</t>
  </si>
  <si>
    <t>BEATRIZ OMAIRA USUGA USUGA</t>
  </si>
  <si>
    <t>ESTEFANY URREGO GARCIA</t>
  </si>
  <si>
    <t>Prestación de Servicios profesionales como Psicologo, dentro del marco de ejecución del Contrato Interadministrativo No CI 033 de 2025 celebrado entre la E.S.E. Hospital San Juan de Dios del Municipio de Santa Fe y el Municipio de Santa Fe de Antioquia, que tiene por objeto: CONTRATO INTERADMINISTRATIVO PARA EJECUTAR EL PROYECTO "VIVIR SIN MIEDO, VIVIR CON RESPETO", CUYO PROPÓSITO ES GENERAR CONCIENCIA EN LA COMUNIDAD SOBRE LA VIOLENCIA DE GÉNERO Y EL ABUSO INFANTIL, PROMOVIENDO EL RESPETO, LA IGUALDAD DE DERECHOS Y LA IMPORTANCIA DE ERRADICAR LA VIOLENCIA HACIA LAS MUJERES Y LOS MENORES, CON EL FIN DE REDUCIR LOS FEMINICIDIOS Y EL MALTRATO HACIA LAS MUJERES EN EL MUNICIPIO DE SANTA FE DE ANTIOQUIA.</t>
  </si>
  <si>
    <t>OS270-2025</t>
  </si>
  <si>
    <t>Biotronitech Colombia S.A.S</t>
  </si>
  <si>
    <t>Suministro de insumos para láser de cirugía urológica en la ESE Hospital San Juan de Dios de Santa Fe de Antioquia.</t>
  </si>
  <si>
    <t>OS271-2025</t>
  </si>
  <si>
    <t>Suministro de gabinetes de transferencia automática General (1600 A) para la ESE Hospital San Juan de Dios de Santa Fe de Antioquia.</t>
  </si>
  <si>
    <t>OS272-2025</t>
  </si>
  <si>
    <t>DIANA PAOLA ZAPATA MOLINA</t>
  </si>
  <si>
    <t>OS273-2025</t>
  </si>
  <si>
    <t xml:space="preserve">LUISA FERNANDA OROZCO HERNANDEZ   </t>
  </si>
  <si>
    <t>Prestación de Servicios profesionales como Trabajadora social, dentro del marco de ejecución del Contrato Interadministrativo No CI 033 de 2025 celebrado entre la E.S.E. Hospital San Juan de Dios del Municipio de Santa Fe y el Municipio de Santa Fe de Antioquia, que tiene por objeto: CONTRATO INTERADMINISTRATIVO PARA EJECUTAR EL PROYECTO "VIVIR SIN MIEDO, VIVIR CON RESPETO", CUYO PROPÓSITO ES GENERAR CONCIENCIA EN LA COMUNIDAD SOBRE LA VIOLENCIA DE GÉNERO Y EL ABUSO INFANTIL, PROMOVIENDO EL RESPETO, LA IGUALDAD DE DERECHOS Y LA IMPORTANCIA DE ERRADICAR LA VIOLENCIA HACIA LAS MUJERES Y LOS MENORES, CON EL FIN DE REDUCIR LOS FEMINICIDIOS Y EL MALTRATO HACIA LAS MUJERES EN EL MUNICIPIO DE SANTA FE DE ANTIOQUIA.</t>
  </si>
  <si>
    <t>OS274-2025</t>
  </si>
  <si>
    <t xml:space="preserve">MARIANA YEPES VARELA   </t>
  </si>
  <si>
    <t>Prestación de Servicios profesionales como docente, dentro del marco de ejecución del Contrato Interadministrativo No CI 033 de 2025 celebrado entre la E.S.E. Hospital San Juan de Dios del Municipio de Santa Fe y el Municipio de Santa Fe de Antioquia, que tiene por objeto: CONTRATO INTERADMINISTRATIVO PARA EJECUTAR EL PROYECTO "VIVIR SIN MIEDO, Vz|IVIR CON RESPETO", CUYO PROPÓSITO ES GENERAR CONCIENCIA EN LA COMUNIDAD SOBRE LA VIOLENCIA DE GÉNERO Y EL ABUSO INFANTIL, PROMOVIENDO EL RESPETO, LA IGUALDAD DE DERECHOS Y LA IMPORTANCIA DE ERRADICAR LA VIOLENCIA HACIA LAS MUJERES Y LOS MENORES, CON EL FIN DE REDUCIR LOS FEMINICIDIOS Y EL MALTRATO HACIA LAS MUJERES EN EL MUNICIPIO DE SANTA FE DE ANTIOQUIA.</t>
  </si>
  <si>
    <t>OOS275-2025</t>
  </si>
  <si>
    <t xml:space="preserve">ISABELLA SANTA ESCUDERO   </t>
  </si>
  <si>
    <t>Prestación de Servicios profesionales como Estudiante de Trabajadora social, dentro del marco de ejecución del Contrato Interadministrativo No CI 033 de 2025 celebrado entre la E.S.E. Hospital San Juan de Dios del Municipio de Santa Fe y el Municipio de Santa Fe de Antioquia, que tiene por objeto: CONTRATO INTERADMINISTRATIVO PARA EJECUTAR EL PROYECTO "VIVIR SIN MIEDO, VIVIR CON RESPETO", CUYO PROPÓSITO ES GENERAR CONCIENCIA EN LA COMUNIDAD SOBRE LA VIOLENCIA DE GÉNERO Y EL ABUSO INFANTIL, PROMOVIENDO EL RESPETO, LA IGUALDAD DE DERECHOS Y LA IMPORTANCIA DE ERRADICAR LA VIOLENCIA HACIA LAS MUJERES Y LOS MENORES, CON EL FIN DE REDUCIR LOS FEMINICIDIOS Y EL MALTRATO HACIA LAS MUJERES EN EL MUNICIPIO DE SANTA FE DE ANTIOQUIA.</t>
  </si>
  <si>
    <t>OS276-2025</t>
  </si>
  <si>
    <t>LA CORONA GRUPO EMPRESARIAL S.A.S</t>
  </si>
  <si>
    <t>901.432.441-7</t>
  </si>
  <si>
    <t>PRESTACIÓN DE SERVICIOS DE APOYO LOGÍSTICO, TÉCNICO Y OPERATIVOS PARA LA REALIZACIÓN DEL ENCUENTRO DE SALUD MENTAL, A LOS SERVIDORES PÚBLICOS DE LA E.S.E. HOSPITAL SAN JUAN DE DIOS DEL MUNICIPIO DE SANTA FE DE ANTIOQUIA.</t>
  </si>
  <si>
    <t>OS277-2025</t>
  </si>
  <si>
    <t>INGRID OROZCO PEREZ</t>
  </si>
  <si>
    <t>OS278-2025</t>
  </si>
  <si>
    <t xml:space="preserve">VALERIN DAHIANA LEZCANO RODRIGUEZ   </t>
  </si>
  <si>
    <t>https://community.secop.gov.co/Public/Tendering/ContractNoticePhases/View?PPI=CO1.PPI.41303086&amp;isFromPublicArea=True&amp;isModal=False</t>
  </si>
  <si>
    <t>https://community.secop.gov.co/Public/Tendering/ContractNoticePhases/View?PPI=CO1.PPI.41324275&amp;isFromPublicArea=True&amp;isModal=False</t>
  </si>
  <si>
    <t>OS292-2025</t>
  </si>
  <si>
    <t>Prestación de servicios de apoyo a la gestión para la conformación de los equipos básicos de salud - EBS - en la E.S.E. hospital San Juan de Dios de Santa Fe de Antioquia, según los lineamientos establecidos en la Resolución número 00000698 del 21 de abril de 2025</t>
  </si>
  <si>
    <t>https://community.secop.gov.co/Public/Tendering/ContractNoticePhases/View?PPI=CO1.PPI.41941220&amp;isFromPublicArea=True&amp;isModal=False</t>
  </si>
  <si>
    <t>lauryx-m24@hotmail.com</t>
  </si>
  <si>
    <t>MARIA JOSE ZAPATA CASTRILLON</t>
  </si>
  <si>
    <t>OS293-2025</t>
  </si>
  <si>
    <t>https://community.secop.gov.co/Public/Tendering/ContractNoticePhases/View?PPI=CO1.PPI.41941637&amp;isFromPublicArea=True&amp;isModal=False</t>
  </si>
  <si>
    <t>marianjosezc9@gmail.com</t>
  </si>
  <si>
    <t>OS298-2025</t>
  </si>
  <si>
    <t>OS296-2025</t>
  </si>
  <si>
    <t>https://community.secop.gov.co/Public/Tendering/ContractNoticePhases/View?PPI=CO1.PPI.41942233&amp;isFromPublicArea=True&amp;isModal=False</t>
  </si>
  <si>
    <t>Lauramarcelazapata@gmail.com</t>
  </si>
  <si>
    <t>https://community.secop.gov.co/Public/Tendering/ContractNoticePhases/View?PPI=CO1.PPI.41942300&amp;isFromPublicArea=True&amp;isModal=False</t>
  </si>
  <si>
    <t>OS304-2025</t>
  </si>
  <si>
    <t>https://community.secop.gov.co/Public/Tendering/ContractNoticePhases/View?PPI=CO1.PPI.41942782&amp;isFromPublicArea=True&amp;isModal=False</t>
  </si>
  <si>
    <t>OS315-2025</t>
  </si>
  <si>
    <t>LUIS EDUARDO DE ORO</t>
  </si>
  <si>
    <t>Prestación de servicios profesionales para la conformación de los equipos básicos de salud - EBS - en la E.S.E. hospital San Juan de Dios de Santa Fe de Antioquia, según los lineamientos establecidos en la Resolución número 00000698 del 21 de abril de 2025.</t>
  </si>
  <si>
    <t>luisdeoro79@hotmail.com</t>
  </si>
  <si>
    <t>https://community.secop.gov.co/Public/Tendering/ContractNoticePhases/View?PPI=CO1.PPI.41943431&amp;isFromPublicArea=True&amp;isModal=False</t>
  </si>
  <si>
    <t>OS306-2025</t>
  </si>
  <si>
    <t>https://community.secop.gov.co/Public/Tendering/ContractNoticePhases/View?PPI=CO1.PPI.41301758&amp;isFromPublicArea=True&amp;isModal=False</t>
  </si>
  <si>
    <t>https://community.secop.gov.co/Public/Tendering/ContractNoticePhases/View?PPI=CO1.PPI.41302245&amp;isFromPublicArea=True&amp;isModal=False</t>
  </si>
  <si>
    <t>https://community.secop.gov.co/Public/Tendering/ContractNoticePhases/View?PPI=CO1.PPI.41302660&amp;isFromPublicArea=True&amp;isModal=False</t>
  </si>
  <si>
    <t>https://community.secop.gov.co/Public/Tendering/ContractNoticePhases/View?PPI=CO1.PPI.41302950&amp;isFromPublicArea=True&amp;isModal=False</t>
  </si>
  <si>
    <t>https://community.secop.gov.co/Public/Tendering/ContractNoticePhases/View?PPI=CO1.PPI.41491391&amp;isFromPublicArea=True&amp;isModal=False</t>
  </si>
  <si>
    <t>https://community.secop.gov.co/Public/Tendering/ContractNoticePhases/View?PPI=CO1.PPI.41665907&amp;isFromPublicArea=True&amp;isModal=False</t>
  </si>
  <si>
    <t>OS297-2025</t>
  </si>
  <si>
    <t>ANA MARCELA BAENA CARDENAS</t>
  </si>
  <si>
    <t>https://community.secop.gov.co/Public/Tendering/ContractNoticePhases/View?PPI=CO1.PPI.41947961&amp;isFromPublicArea=True&amp;isModal=False</t>
  </si>
  <si>
    <t>https://community.secop.gov.co/Public/Tendering/ContractNoticePhases/View?PPI=CO1.PPI.41667109&amp;isFromPublicArea=True&amp;isModal=False</t>
  </si>
  <si>
    <t>OS303-2025</t>
  </si>
  <si>
    <t>https://community.secop.gov.co/Public/Tendering/ContractNoticePhases/View?PPI=CO1.PPI.41948951&amp;isFromPublicArea=True&amp;isModal=False</t>
  </si>
  <si>
    <t>JULIANA YANETH VILLA HIGUITA</t>
  </si>
  <si>
    <t>1.022.092.296</t>
  </si>
  <si>
    <t>OS305-2025</t>
  </si>
  <si>
    <t>OS309-2025</t>
  </si>
  <si>
    <t>https://community.secop.gov.co/Public/Tendering/ContractNoticePhases/View?PPI=CO1.PPI.41949629&amp;isFromPublicArea=True&amp;isModal=False</t>
  </si>
  <si>
    <t>OS307-2025</t>
  </si>
  <si>
    <t>ANA MARIA URREGO VELEZ</t>
  </si>
  <si>
    <t>https://community.secop.gov.co/Public/Tendering/ContractNoticePhases/View?PPI=CO1.PPI.41949684&amp;isFromPublicArea=True&amp;isModal=False</t>
  </si>
  <si>
    <t>OS311-2025</t>
  </si>
  <si>
    <t>https://community.secop.gov.co/Public/Tendering/ContractNoticePhases/View?PPI=CO1.PPI.41950246&amp;isFromPublicArea=True&amp;isModal=False</t>
  </si>
  <si>
    <t>https://community.secop.gov.co/Public/Tendering/ContractNoticePhases/View?PPI=CO1.PPI.41608113&amp;isFromPublicArea=True&amp;isModal=False</t>
  </si>
  <si>
    <t>https://community.secop.gov.co/Public/Tendering/ContractNoticePhases/View?PPI=CO1.PPI.41711889&amp;isFromPublicArea=True&amp;isModal=False</t>
  </si>
  <si>
    <t>OS285-2025</t>
  </si>
  <si>
    <t>DAYHANA GIRALDO MEJIA</t>
  </si>
  <si>
    <t>1.094.952.641</t>
  </si>
  <si>
    <t>Prestación de servicios profesionales para la conformación de los equipos básicos de salud - EBS - en la E.S.E. hospital San Juan de Dios de Santa Fe de Antioquia, según los lineamientos establecidos en la Resolución número 0698 del 21de abril de 2025</t>
  </si>
  <si>
    <t>dana191095@hotmail.com</t>
  </si>
  <si>
    <t>https://community.secop.gov.co/Public/Tendering/ContractNoticePhases/View?PPI=CO1.PPI.41959967&amp;isFromPublicArea=True&amp;isModal=False</t>
  </si>
  <si>
    <t>OS299-2025</t>
  </si>
  <si>
    <t>MARIA PAULA RAMIREZ MONTOYA</t>
  </si>
  <si>
    <t>https://community.secop.gov.co/Public/Tendering/ContractNoticePhases/View?PPI=CO1.PPI.41961055&amp;isFromPublicArea=True&amp;isModal=False</t>
  </si>
  <si>
    <t>Terminado- Liquidación enviada</t>
  </si>
  <si>
    <t>OS330-2025</t>
  </si>
  <si>
    <t>TRANSPORTES LUMAG S.A.S.</t>
  </si>
  <si>
    <t>901840121-5</t>
  </si>
  <si>
    <t>tlumag1@gmail.com</t>
  </si>
  <si>
    <t>https://community.secop.gov.co/Public/Tendering/ContractNoticePhases/View?PPI=CO1.PPI.42180907&amp;isFromPublicArea=True&amp;isModal=False</t>
  </si>
  <si>
    <t>https://community.secop.gov.co/Public/Tendering/ContractNoticePhases/View?PPI=CO1.PPI.37279602&amp;isFromPublicArea=True&amp;isModal=False</t>
  </si>
  <si>
    <t>https://community.secop.gov.co/Public/Tendering/ContractNoticePhases/View?PPI=CO1.PPI.40264073&amp;isFromPublicArea=True&amp;isModal=False</t>
  </si>
  <si>
    <t>https://community.secop.gov.co/Public/Tendering/ContractNoticePhases/View?PPI=CO1.PPI.41325016&amp;isFromPublicArea=True&amp;isModal=False</t>
  </si>
  <si>
    <t>OS279-2025</t>
  </si>
  <si>
    <t>COMPAÑÍA ESPECIALIZADA EN IMÁGENES MÉDICAS – CEIMED S.A.S</t>
  </si>
  <si>
    <t>900.833.595-1</t>
  </si>
  <si>
    <t>SUMINISTRO DE TRANSDUCTOR LINEAL PARA ECÓGRAFO GE DE LA ESE HOSPITAL SAN JUAN DE DIOS DE SANTA FE DE ANTIOQUIA.</t>
  </si>
  <si>
    <t xml:space="preserve">admin@ceimed.com.co </t>
  </si>
  <si>
    <t>OS281-2025</t>
  </si>
  <si>
    <t>ALMACEN CEO LTDA</t>
  </si>
  <si>
    <t>800207132-6</t>
  </si>
  <si>
    <t>SUMINISTRO DE INSUMOS MÉDICOS Y ODONTOLÓGICOS REQUERIDOS PARA EL ADECUADO FUNCIONAMIENTO DEL ÁREA DE ODONTOLOGÍA DE LA E.S.E. HOSPITAL SAN JUAN DE DIOS DE SANTA FE DE ANTIOQUIA</t>
  </si>
  <si>
    <t>ODONTOLOGA</t>
  </si>
  <si>
    <t>310 617 63 62</t>
  </si>
  <si>
    <t>OS332-2025</t>
  </si>
  <si>
    <t>https://community.secop.gov.co/Public/Tendering/ContractNoticePhases/View?PPI=CO1.PPI.42262096&amp;isFromPublicArea=True&amp;isModal=False</t>
  </si>
  <si>
    <t>OS282-2025</t>
  </si>
  <si>
    <t>MEDISOLUCIONES Y&amp;G S.A.S</t>
  </si>
  <si>
    <t>901902350-2</t>
  </si>
  <si>
    <t>SUMINISTRO DE ELEMENTOS DE OFICINA, DISTINTIVOS Y DEMÁS MATERIALES NECESARIOS PARA EL CUMPLIMIENTO DE LAS ACTIVIDADES DE CAMPO DE LOS EQUIPOS BÁSICOS EN SALUD EN SANTA FE DE ANTIOQUIA, CUMPLIENDO CON LAS DIRECTRICES DEL MINISTERIO DE SALUD Y PROTECCIÓN SOCIAL Y DE CONFORMIDAD CON LO ESTABLECIDO EN LA RESOLUCIÓN NÚMERO 0698 DE 2025.</t>
  </si>
  <si>
    <t>medisolucionesyg@gmail.com</t>
  </si>
  <si>
    <t>OS283-2025</t>
  </si>
  <si>
    <t>Prestación de servicios de asistencia técnica, administrativa y logística que permitan la correcta gestión y operación de los equipos básicos de salud en el municipio de Santa Fe de Antioquia, cumpliendo con las directrices del ministerio de salud y protección social y de conformidad con lo establecido en la resolución número 0698 de 2025</t>
  </si>
  <si>
    <t>OS284-2025</t>
  </si>
  <si>
    <t>JESUS ALEJANDRO FERRERO HERNANDEZ</t>
  </si>
  <si>
    <t>OS286-2025</t>
  </si>
  <si>
    <t>MARIA CAMILA ARANGO GRANADA</t>
  </si>
  <si>
    <t>OS287-2025</t>
  </si>
  <si>
    <t>JULIANA MORENO RIVAS</t>
  </si>
  <si>
    <t>OS288-2025</t>
  </si>
  <si>
    <t>KATHERIN CASTAÑO VELEZ</t>
  </si>
  <si>
    <t>OS289-2025</t>
  </si>
  <si>
    <t>ISELA MOSQUERA MOSQUERA</t>
  </si>
  <si>
    <t>OS290-2025</t>
  </si>
  <si>
    <t>JAROL ANDRES MENA PEREA</t>
  </si>
  <si>
    <t>OS291-2025</t>
  </si>
  <si>
    <t>DAHIANA PULGARIN UPEGUI</t>
  </si>
  <si>
    <t>LAURA MARCELA MARQUEZ LONDOÑO</t>
  </si>
  <si>
    <t>OS294-2025</t>
  </si>
  <si>
    <t>SARA CAROLINA VARGAS CARVAJAL</t>
  </si>
  <si>
    <t>OS295-2025</t>
  </si>
  <si>
    <t>OS300-2025</t>
  </si>
  <si>
    <t>MARLY JULIETH HOLGUIN PEREZ</t>
  </si>
  <si>
    <t>OS301-2025</t>
  </si>
  <si>
    <t>OS302-2025</t>
  </si>
  <si>
    <t>MELISSA GRACIANO PALACIO</t>
  </si>
  <si>
    <t>OS308-2025</t>
  </si>
  <si>
    <t>NATALIA URREGO VILLA</t>
  </si>
  <si>
    <t>OS310-2025</t>
  </si>
  <si>
    <t>OS312-2025</t>
  </si>
  <si>
    <t>OS313-2025</t>
  </si>
  <si>
    <t>OS314-2025</t>
  </si>
  <si>
    <t>ADRIANA PATRICIA PACHECO ARRIETA</t>
  </si>
  <si>
    <t>OS316-2025</t>
  </si>
  <si>
    <t>OS317-2025</t>
  </si>
  <si>
    <t>LARRY RAFAEL IRIARTE JIMENEZ</t>
  </si>
  <si>
    <t>OS318-2025</t>
  </si>
  <si>
    <t>MARIA CAMILA RIOS POSADA</t>
  </si>
  <si>
    <t>OS319-2025</t>
  </si>
  <si>
    <t>OS320-2025</t>
  </si>
  <si>
    <t>OS321-2025</t>
  </si>
  <si>
    <t>CAROLINA AGUDELO GUZMAN</t>
  </si>
  <si>
    <t>OS322-2025</t>
  </si>
  <si>
    <t>OS323-2025</t>
  </si>
  <si>
    <t>Prestación de servicios de apoyo a la gestión para la conformación de los equipos básicos de salud – EBS- en la E.S.E Hospital San Juan de Dios de Santa Fe de Antioquia, según los lineamientos establecidos en la Resolución número 00001928 del 04 de octubre de 2024.</t>
  </si>
  <si>
    <t>OS324-2025</t>
  </si>
  <si>
    <t>DISTRIBUCIONES EL MADERO S.A.S</t>
  </si>
  <si>
    <t>901738604-5</t>
  </si>
  <si>
    <r>
      <t xml:space="preserve">SUMINISTRO DE BOLSAS </t>
    </r>
    <r>
      <rPr>
        <sz val="11"/>
        <color rgb="FF000000"/>
        <rFont val="Arial Narrow"/>
        <family val="2"/>
      </rPr>
      <t>PARA LA RECOLECCIÓN, CLASIFICACIÓN Y DISPOSICIÓN FINAL DE RESIDUOS HOSPITALARIOS DE LA E.S.E HOSPITAL SAN JUAN DE DIOS DE SANTA FE DE ANTIOQUIA.</t>
    </r>
  </si>
  <si>
    <t>OS325-2025</t>
  </si>
  <si>
    <r>
      <t xml:space="preserve"> </t>
    </r>
    <r>
      <rPr>
        <sz val="11"/>
        <color theme="1"/>
        <rFont val="Arial Narrow"/>
        <family val="2"/>
      </rPr>
      <t>Prestación de servicios profesionales para la conformación de los equipos básicos de salud - EBS - en la E.S.E. hospital San Juan de Dios de Santa Fe de Antioquia, según los lineamientos establecidos en la Resolución número 00000698 del 21 de abril de 2025.</t>
    </r>
  </si>
  <si>
    <t>OS326-2025</t>
  </si>
  <si>
    <t>OS327-2025</t>
  </si>
  <si>
    <r>
      <t xml:space="preserve"> </t>
    </r>
    <r>
      <rPr>
        <sz val="11"/>
        <color theme="1"/>
        <rFont val="Arial Narrow"/>
        <family val="2"/>
      </rPr>
      <t>Prestación de servicios de apoyo a la gestión para la conformación de los equipos básicos de salud - EBS - en la E.S.E. hospital San Juan de Dios de Santa Fe de Antioquia, según los lineamientos establecidos en la Resolución número 00000698 del 21 de abril de 2025.</t>
    </r>
  </si>
  <si>
    <t>OS328-2025</t>
  </si>
  <si>
    <t>OS329-2025</t>
  </si>
  <si>
    <t>Liquidado</t>
  </si>
  <si>
    <t>SEPTIEMBRE</t>
  </si>
  <si>
    <t>https://community.secop.gov.co/Public/Tendering/ContractNoticePhases/View?PPI=CO1.PPI.40626400&amp;isFromPublicArea=True&amp;isModal=False</t>
  </si>
  <si>
    <t>jalvarez@gruporp.com.co</t>
  </si>
  <si>
    <t>C056-2025</t>
  </si>
  <si>
    <t>C057-2025</t>
  </si>
  <si>
    <t>SC INVERSIONES SAS</t>
  </si>
  <si>
    <t>PRESTAR APOYO A LA E.S.E. HOSPITAL SAN JUAN DE DIOS DE SANTA FE DE ANTIOQUIA EN LA EJECUCIÓN DEL PROYECTO VIVIR SIN MIEDO, VIVIR CON RESPETO, CUYO PROPÓSITO ES GENERAR CONSCIENCIA EN LA COMUNIDAD SOBRE LA VIOLENCIA DE GÉNERO Y EL ABUSO INFANTIL, PROMOVIENDO EL RESPETO, LA IGUALDAD DE DERECHOS Y LA ERRADICACIÓN DE TODA FORMA DE VIOLENCIA HACIA LAS MUJERES, NIÑAS, NIÑOS Y ADOLESCENTES, CON EL FIN DE CONTRIBUIR A LA REDUCCIÓN DE LOS FEMINICIDIOS, EL MALTRATO Y LA VIOLENCIA INTRAFAMILIAR EN EL MUNICIPIO DE SANTA FE DE ANTIOQUIA</t>
  </si>
  <si>
    <t>830502575-9</t>
  </si>
  <si>
    <t>C058-2025</t>
  </si>
  <si>
    <t>ASEGURADORA SOLIDARIA DE COLOMBIA ENTIDAD COOPERATIVA</t>
  </si>
  <si>
    <t>860.524.654-6</t>
  </si>
  <si>
    <t>CONTRATAR EL PROGRAMA DE SEGUROS QUE AMPAREN A LAS PERSONAS, LOS BIENES MUEBLES, INMUEBLES E INTERESES PATRIMONIALES DE LA E.S.E. HOSPITAL SAN JUAN DE DIOS DE SANTA FE DE ANTIOQUIA.</t>
  </si>
  <si>
    <t>C059-2025</t>
  </si>
  <si>
    <t>PRESTACIÓN DE SERVICIO DE TRANSPORTE PARA EL DESARROLLO DE LAS ACTIVIDADES EN TERRITORIO DE LOS EQUIPOS BÁSICOS DE SALUD (EBS) DE LA ESE HOSPITAL SAN JUAN DE DIOS DE SANTA FE DE ANTIOQUIA, EN CUMPLIMIENTO DE LOS REQUISITOS ESTABLECIDOS EN LA RESOLUCIÓN 698 DE 2025.</t>
  </si>
  <si>
    <t>C060-2025</t>
  </si>
  <si>
    <t>CARROCERIAS INNOVA S.A.S</t>
  </si>
  <si>
    <t xml:space="preserve">900.453.989-7 </t>
  </si>
  <si>
    <t>ADQUISICIÓN DE UNA AMBULANCIA DE TRANSPORTE BÁSICO ASISTENCIAL (TAB) DOTADA Y ADECUADA CONFORME NORMATIVIDAD VIGENTE PARA LA E.S.E HOSPITAL SAN JUAN DE DIOS DE SANTA FE DE ANTIOQUIA.</t>
  </si>
  <si>
    <t>OS333-2025</t>
  </si>
  <si>
    <t>VANESSA TORRES VELILLA</t>
  </si>
  <si>
    <t>OS334-2025</t>
  </si>
  <si>
    <t>PRESTACIÓN DE SERVICIOS DE TRANSPORTE INTERMUNICIPAL (BAJO LA EXCLUSIVA CUENTA Y RIESGO DEL CONTRATISTA) DE LOS EQUIPOS BÁSICOS DE SALUD – EBS ESPECIALIZADOS EN LOS MUNICIPIOS DEL OCCIDENTE ANTIOQUEÑO</t>
  </si>
  <si>
    <t>OS336-2025</t>
  </si>
  <si>
    <t>PRESTACIÓN DE SERVICIOS PROFESIONALES PARA COORDINAR LAS ACTIVIDADES DEL PROGRAMA DE DISCAPACIDAD EN LA E.S.E. SEGÚN LOS LINEAMIENTOS DE LA RESOLUCIÓN 1539 DE 2024 MODIFICADA POR LA RESOLUCIÓN 2545 DE 2024.</t>
  </si>
  <si>
    <t>OS337-2025</t>
  </si>
  <si>
    <t>MARIA ALEJANDRA MUÑOZ VARGAS</t>
  </si>
  <si>
    <t>Prestación de servicios de apoyo a la gestión para la conformación de los equipos basicos en salud EBS Hospital San Juan de Dios de Santa Fe de Antioquia, según los lineamientos establecidos en la resolución 00000698 del 21 de abril de 2025</t>
  </si>
  <si>
    <t>OS338-2025</t>
  </si>
  <si>
    <t>KELLY JOHANA MONSALVE SUAREZ</t>
  </si>
  <si>
    <t>OS339-2025</t>
  </si>
  <si>
    <t>Prestación de servicios de asistencia técnica, administrativa y logística que permitan la correcta gestión y operación de los equipos básicos de salud especializados en el municipio de Santa Fe de Antioquia, cumpliendo con las directrices del ministerio de salud y protección social y de conformidad con lo establecido en la resolución número 1155 de 2025.</t>
  </si>
  <si>
    <t>https://community.secop.gov.co/Public/Tendering/ContractNoticePhases/View?PPI=CO1.PPI.41964110&amp;isFromPublicArea=True&amp;isModal=False</t>
  </si>
  <si>
    <t>daniela.zuluaga@mymdiagnostics.com</t>
  </si>
  <si>
    <t>321 831 2366</t>
  </si>
  <si>
    <t>https://community.secop.gov.co/Public/Tendering/ContractNoticePhases/View?PPI=CO1.PPI.41470363&amp;isFromPublicArea=True&amp;isModal=False</t>
  </si>
  <si>
    <t>315 7411997</t>
  </si>
  <si>
    <t>info@innovacarrocerias.co</t>
  </si>
  <si>
    <t>https://community.secop.gov.co/Public/Tendering/ContractNoticePhases/View?PPI=CO1.PPI.42712209&amp;isFromPublicArea=True&amp;isModal=False</t>
  </si>
  <si>
    <t>https://community.secop.gov.co/Public/Tendering/ContractNoticePhases/View?PPI=CO1.PPI.42403138&amp;isFromPublicArea=True&amp;isModal=False</t>
  </si>
  <si>
    <t>https://community.secop.gov.co/Public/Tendering/ContractNoticePhases/View?PPI=CO1.PPI.42048863&amp;isFromPublicArea=True&amp;isModal=False</t>
  </si>
  <si>
    <t>https://community.secop.gov.co/Public/Tendering/ContractNoticePhases/View?PPI=CO1.PPI.41949378&amp;isFromPublicArea=True&amp;isModal=False</t>
  </si>
  <si>
    <t>https://community.secop.gov.co/Public/Tendering/ContractNoticePhases/View?PPI=CO1.PPI.41967158&amp;isFromPublicArea=True&amp;isModal=False</t>
  </si>
  <si>
    <t>https://community.secop.gov.co/Public/Tendering/ContractNoticePhases/View?PPI=CO1.PPI.42051964&amp;isFromPublicArea=True&amp;isModal=False</t>
  </si>
  <si>
    <t>https://community.secop.gov.co/Public/Tendering/ContractNoticePhases/View?PPI=CO1.PPI.41967479&amp;isFromPublicArea=True&amp;isModal=False</t>
  </si>
  <si>
    <t>https://community.secop.gov.co/Public/Tendering/ContractNoticePhases/View?PPI=CO1.PPI.42175471&amp;isFromPublicArea=True&amp;isModal=False</t>
  </si>
  <si>
    <t>https://community.secop.gov.co/Public/Tendering/ContractNoticePhases/View?PPI=CO1.PPI.42179308&amp;isFromPublicArea=True&amp;isModal=False</t>
  </si>
  <si>
    <t>https://community.secop.gov.co/Public/Tendering/ContractNoticePhases/View?PPI=CO1.PPI.42180451&amp;isFromPublicArea=True&amp;isModal=False</t>
  </si>
  <si>
    <t>https://community.secop.gov.co/Public/Tendering/ContractNoticePhases/View?PPI=CO1.PPI.42271112&amp;isFromPublicArea=True&amp;isModal=False</t>
  </si>
  <si>
    <t>https://community.secop.gov.co/Public/Tendering/ContractNoticePhases/View?PPI=CO1.PPI.42338800&amp;isFromPublicArea=True&amp;isModal=False</t>
  </si>
  <si>
    <t>Prestación de servicios profesionales especializados como medica pediatrica  para la conformación, implementacion y fortalecimiento de los equipos basicos en salud EBS Hospital San Juan de Dios de Santa Fe de Antioquia, de acuerdo con los lineamientos establecidos en la Resolución Numero 1155 de 2025</t>
  </si>
  <si>
    <t>https://community.secop.gov.co/Public/Tendering/ContractNoticePhases/View?PPI=CO1.PPI.42333460&amp;isFromPublicArea=True&amp;isModal=False</t>
  </si>
  <si>
    <t>PRESTACIÓN DE SERVICIOS PROFESIONALES ESPECIALIZADOS COMO MÉDICA ESPECIALISTA EN GINECOLOGÍA Y OBSTETRICIA PARA LA CONFORMACIÓN, IMPLEMENTACIÓN Y FORTALECIMIENTO DE LOS EQUIPOS BÁSICOS DE SALUD - EBS - EN LA E.S.E. HOSPITAL SAN JUAN DE DIOS DE SANTA FE DE ANTIOQUIA, DE ACUERDO CON LOS LINEAMIENTOS ESTABLECIDOS EN LA RESOLUCIÓN NÚMERO 1155 DE 2025.</t>
  </si>
  <si>
    <t>OS344-2025</t>
  </si>
  <si>
    <t>https://community.secop.gov.co/Public/Tendering/ContractNoticePhases/View?PPI=CO1.PPI.42341851&amp;isFromPublicArea=True&amp;isModal=False</t>
  </si>
  <si>
    <t>PRESTACIÓN DE SERVICIOS PROFESIONALES ESPECIALIZADOS COMO MÉDICO ESPECIALISTA EN GINECOLOGÍA Y OBSTETRICIA PARA LA CONFORMACIÓN, IMPLEMENTACIÓN Y FORTALECIMIENTO DE LOS EQUIPOS BÁSICOS DE SALUD – EBS – EN LA E.S.E. HOSPITAL SAN JUAN DE DIOS DE SANTA FE DE ANTIOQUIA, DE ACUERDO CON LOS LINEAMIENTOS ESTABLECIDOS EN LA RESOLUCIÓN NÚMERO 1155 DE 2025.</t>
  </si>
  <si>
    <t>OS348-2025</t>
  </si>
  <si>
    <t>NICOLAS EDUARDO DUARTE GUTIERREZ</t>
  </si>
  <si>
    <t>https://community.secop.gov.co/Public/Tendering/ContractNoticePhases/View?PPI=CO1.PPI.42404393&amp;isFromPublicArea=True&amp;isModal=False</t>
  </si>
  <si>
    <t>OS351-2025</t>
  </si>
  <si>
    <t>PRESTACIÓN DE SERVICIOS PROFESIONALES ESPECIALIZADOS COMO MÉDICO ESPECIALISTA EN MEDICINA INTERNA PARA LA CONFORMACIÓN, IMPLEMENTACIÓN Y FORTALECIMIENTO DE LOS EQUIPOS BÁSICOS DE SALUD – EBS – EN LA E.S.E. HOSPITAL SAN JUAN DE DIOS DE SANTA FE DE ANTIOQUIA, DE ACUERDO CON LOS LINEAMIENTOS ESTABLECIDOS EN LA RESOLUCIÓN NÚMERO 1155 DE 2025.</t>
  </si>
  <si>
    <t>https://community.secop.gov.co/Public/Tendering/ContractNoticePhases/View?PPI=CO1.PPI.42463365&amp;isFromPublicArea=True&amp;isModal=False</t>
  </si>
  <si>
    <t>https://community.secop.gov.co/Public/Tendering/ContractNoticePhases/View?PPI=CO1.PPI.40692689&amp;isFromPublicArea=True&amp;isModal=False</t>
  </si>
  <si>
    <t>313 6609332</t>
  </si>
  <si>
    <t>301 3633169</t>
  </si>
  <si>
    <t>OS357-2025</t>
  </si>
  <si>
    <t>https://community.secop.gov.co/Public/Tendering/ContractNoticePhases/View?PPI=CO1.PPI.42779604&amp;isFromPublicArea=True&amp;isModal=False</t>
  </si>
  <si>
    <t>LEIDY DAYANA PEREZ ARDILA</t>
  </si>
  <si>
    <t>OS358-2025</t>
  </si>
  <si>
    <t>https://community.secop.gov.co/Public/Tendering/ContractNoticePhases/View?PPI=CO1.PPI.42779675&amp;isFromPublicArea=True&amp;isModal=False</t>
  </si>
  <si>
    <t>LEIDY DANIELA MARTINEZ GONZALEZ</t>
  </si>
  <si>
    <t>OS359-2025</t>
  </si>
  <si>
    <t>Prestación de servicios de apoyo a la gestión para la conformación de los equipos basicos en salud EBS Hospital San Juan de Dios de Santa Fe de Antioquia, según los lineamientos establecidos en la resolución 00000698 del 21 de abril de 2026</t>
  </si>
  <si>
    <t>https://community.secop.gov.co/Public/Tendering/ContractNoticePhases/View?PPI=CO1.PPI.42780073&amp;isFromPublicArea=True&amp;isModal=False</t>
  </si>
  <si>
    <t>C061-2025</t>
  </si>
  <si>
    <t>ADQUISICIÓN DE UNA TORRE DE LAPAROSCOPIA PARA EL FORTALECIMIENTO DE LOS SERVICIOS DE LA E.S.E HOSPITAL SAN JUAN DE DIOS DE SANTA FE DE ANTIOQUIA</t>
  </si>
  <si>
    <t>BIOTRONITECH COLOMBIA S. A</t>
  </si>
  <si>
    <t>https://community.secop.gov.co/Public/Tendering/ContractNoticePhases/View?PPI=CO1.PPI.42850906&amp;isFromPublicArea=True&amp;isModal=False</t>
  </si>
  <si>
    <t>gerencia@biotronitech.com.co</t>
  </si>
  <si>
    <t>OS360_2025</t>
  </si>
  <si>
    <t>OS361-2025</t>
  </si>
  <si>
    <t>SUMINISTRAR DE INSUMOS VARIOS PARA EL FUNCIONAMIENTO DE LAS DIFERENTES ÁREAS Y SERVICIOS DE LA ESE SAN JUAN DIOS DE SANTA FE DE ANTIOQUIA</t>
  </si>
  <si>
    <t>https://community.secop.gov.co/Public/Tendering/ContractNoticePhases/View?PPI=CO1.PPI.43001159&amp;isFromPublicArea=True&amp;isModal=False</t>
  </si>
  <si>
    <t>https://community.secop.gov.co/Public/Tendering/ContractNoticePhases/View?PPI=CO1.PPI.37279624&amp;isFromPublicArea=True&amp;isModal=False</t>
  </si>
  <si>
    <t>https://community.secop.gov.co/Public/Tendering/ContractNoticePhases/View?PPI=CO1.PPI.37279656&amp;isFromPublicArea=True&amp;isModal=False</t>
  </si>
  <si>
    <t>https://community.secop.gov.co/Public/Tendering/ContractNoticePhases/View?PPI=CO1.PPI.37279677&amp;isFromPublicArea=True&amp;isModal=False</t>
  </si>
  <si>
    <t>https://community.secop.gov.co/Public/Tendering/ContractNoticePhases/View?PPI=CO1.PPI.37280269&amp;isFromPublicArea=True&amp;isModal=False</t>
  </si>
  <si>
    <t>https://community.secop.gov.co/Public/Tendering/ContractNoticePhases/View?PPI=CO1.PPI.37280741&amp;isFromPublicArea=True&amp;isModal=False</t>
  </si>
  <si>
    <t>https://community.secop.gov.co/Public/Tendering/ContractNoticePhases/View?PPI=CO1.PPI.38176623&amp;isFromPublicArea=True&amp;isModal=False</t>
  </si>
  <si>
    <t>OS340-2025</t>
  </si>
  <si>
    <t>MARIA VICTORIA LESMES LONDOÑO</t>
  </si>
  <si>
    <t>PRESTACIÓN DE SERVICIOS PROFESIONALES ESPECIALIZADOS COMO MEDICA PEDIATRA PARA LA CONFORMACIÓN, IMPLEMENTACIÓN Y FORTALECIMIENTO DE LOS EQUIPOS BÁSICOS DE SALUD – EBS – EN LA E.S.E. HOSPITAL SAN JUAN DE DIOS DE SANTA FE DE ANTIOQUIA, DE ACUERDO CON LOS LINEAMIENTOS ESTABLECIDOS EN LA RESOLUCIÓN NÚMERO 1155 DE 2025.</t>
  </si>
  <si>
    <t>OS341-2025</t>
  </si>
  <si>
    <t>ALEXANDRA BEATRIZ GRANADOS RAMIREZ</t>
  </si>
  <si>
    <t>OS342-2025</t>
  </si>
  <si>
    <t>YAMID ALONSO CASTAÑO ZULUAGA</t>
  </si>
  <si>
    <t>PRESTACIÓN DE SERVICIOS PROFESIONALES ESPECIALIZADOS COMO MEDICO PSIQUIATRA PARA LA CONFORMACIÓN, IMPLEMENTACIÓN Y FORTALECIMIENTO DE LOS EQUIPOS BÁSICOS DE SALUD – EBS – EN LA E.S.E. HOSPITAL SAN JUAN DE DIOS DE SANTA FE DE ANTIOQUIA, DE ACUERDO CON LOS LINEAMIENTOS ESTABLECIDOS EN LA RESOLUCIÓN NÚMERO 1155 DE 2025.</t>
  </si>
  <si>
    <t>OS343-2025</t>
  </si>
  <si>
    <t>MEYNE JULIETTE PEREIRA AYALA</t>
  </si>
  <si>
    <t>PRESTACIÓN DE SERVICIOS PROFESIONALES ESPECIALIZADOS COMO MEDICA PSIQUIATRA PARA LA CONFORMACIÓN, IMPLEMENTACIÓN Y FORTALECIMIENTO DE LOS EQUIPOS BÁSICOS DE SALUD – EBS – EN LA E.S.E. HOSPITAL SAN JUAN DE DIOS DE SANTA FE DE ANTIOQUIA, DE ACUERDO CON LOS LINEAMIENTOS ESTABLECIDOS EN LA RESOLUCIÓN NÚMERO 1155 DE 2025.</t>
  </si>
  <si>
    <t>ANA MARIA ZULETA MONSALVE</t>
  </si>
  <si>
    <t>OS345-2025</t>
  </si>
  <si>
    <t>DAVID FERNANDO FARAH BORRERO</t>
  </si>
  <si>
    <t>OS346-2025</t>
  </si>
  <si>
    <t>Prestación de servicios como apoyo administrativo asistencial para el acompañamiento de las atenciones especializadas de los Equipos Básicos de Salud – EBS – en la E.S.E. Hospital San Juan de Dios de Santa Fe de Antioquia, de acuerdo con los lineamientos establecidos en la Resolución 1155 de 2025.</t>
  </si>
  <si>
    <t>OS347-2025</t>
  </si>
  <si>
    <t>OS349-2025</t>
  </si>
  <si>
    <t>ELISABETH MARTINEZ PEREZ</t>
  </si>
  <si>
    <t>OS350-2025</t>
  </si>
  <si>
    <t>YESICA YARET SERNA ARENAS</t>
  </si>
  <si>
    <t>CHRISTIAN DAVID PEREZ CALVO</t>
  </si>
  <si>
    <t>OS353-2025</t>
  </si>
  <si>
    <t>GENSEL S.A.S</t>
  </si>
  <si>
    <t>811010345-0</t>
  </si>
  <si>
    <t>Prestar el servicio de mantenimiento de la planta eléctrica de propiedad de la E.S.E., garantizando su óptimo funcionamiento, disponibilidad y continuidad operativa.</t>
  </si>
  <si>
    <t>C062-2025</t>
  </si>
  <si>
    <t>ASISTIR BIOMÉDICA S.A.S</t>
  </si>
  <si>
    <t>901.489.177-2</t>
  </si>
  <si>
    <t>ADQUISICIÓN DE EQUIPOS BIOMEDICOS PARA LA OPERACIÓN DE LOS EQUIPOS BASICOS DE SALUD -EBS- DE LA E.S.E. HOSPITAL SAN JUAN DE DIOS DE SANTA FE DE ANTIOQUIA</t>
  </si>
  <si>
    <t>https://community.secop.gov.co/Public/Tendering/ContractNoticePhases/View?PPI=CO1.PPI.43010931&amp;isFromPublicArea=True&amp;isModal=False</t>
  </si>
  <si>
    <t>asistirabogadossas@gmail.com</t>
  </si>
  <si>
    <t>310 617 6362</t>
  </si>
  <si>
    <t>C050-2025</t>
  </si>
  <si>
    <t>C051-2025</t>
  </si>
  <si>
    <t>https://community.secop.gov.co/Public/Tendering/ContractNoticePhases/View?PPI=CO1.PPI.40962279&amp;isFromPublicArea=True&amp;isModal=False</t>
  </si>
  <si>
    <t>https://community.secop.gov.co/Public/Tendering/ContractNoticePhases/View?PPI=CO1.PPI.42340511&amp;isFromPublicArea=True&amp;isModal=False</t>
  </si>
  <si>
    <t>OCTUBRE</t>
  </si>
  <si>
    <t>Terminado y Liquidación enviada</t>
  </si>
  <si>
    <t>OS384-2025</t>
  </si>
  <si>
    <t>OS387-2025</t>
  </si>
  <si>
    <t>NATALIA PATRICIA HERRERA PIEDRAHITA</t>
  </si>
  <si>
    <t>1.038.332.539</t>
  </si>
  <si>
    <t>nphp40@gmail.com</t>
  </si>
  <si>
    <t>https://community.secop.gov.co/Public/Tendering/ContractNoticePhases/View?PPI=CO1.PPI.43390550&amp;isFromPublicArea=True&amp;isModal=False</t>
  </si>
  <si>
    <t>OS381-2025</t>
  </si>
  <si>
    <t>1.020.439.113</t>
  </si>
  <si>
    <t>OS365-2025</t>
  </si>
  <si>
    <t>https://community.secop.gov.co/Public/Tendering/ContractNoticePhases/View?PPI=CO1.PPI.43391665&amp;isFromPublicArea=True&amp;isModal=False</t>
  </si>
  <si>
    <t>OS378-2025</t>
  </si>
  <si>
    <t>LEONARDO SEPULVEDA GARCES</t>
  </si>
  <si>
    <t>https://community.secop.gov.co/Public/Tendering/ContractNoticePhases/View?PPI=CO1.PPI.43379560&amp;isFromPublicArea=True&amp;isModal=False</t>
  </si>
  <si>
    <t>OS382-2025</t>
  </si>
  <si>
    <t>MELISA FRANCO SERNA</t>
  </si>
  <si>
    <t>https://community.secop.gov.co/Public/Tendering/ContractNoticePhases/View?PPI=CO1.PPI.43373942&amp;isFromPublicArea=True&amp;isModal=False</t>
  </si>
  <si>
    <t>OS369-2025</t>
  </si>
  <si>
    <t>ALEJANDRA HERNANDEZ ALCARAZ</t>
  </si>
  <si>
    <t>tps://community.secop.gov.co/Public/Tendering/ContractNoticePhases/View?PPI=CO1.PPI.43380719&amp;isFromPublicArea=True&amp;isModal=False</t>
  </si>
  <si>
    <t>OS386-2025</t>
  </si>
  <si>
    <t>OS366-2025</t>
  </si>
  <si>
    <t>IRENE GALLEGO LOPEZ</t>
  </si>
  <si>
    <t>https://community.secop.gov.co/Public/Tendering/ContractNoticePhases/View?PPI=CO1.PPI.43386061&amp;isFromPublicArea=True&amp;isModal=False</t>
  </si>
  <si>
    <t>https://community.secop.gov.co/Public/Tendering/ContractNoticePhases/View?PPI=CO1.PPI.41878757&amp;isFromPublicArea=True&amp;isModal=False</t>
  </si>
  <si>
    <t>outlook_399FA7E6C840378A@outlook.com</t>
  </si>
  <si>
    <t>315 2412604</t>
  </si>
  <si>
    <t>NOVIEMBRE</t>
  </si>
  <si>
    <t>ADQUIRIR, IMPLEMENTAR, MIGRAR Y PONER EN FUNCIONAMIENTO UN SISTEMA PACS PARA LA ESE HOSPITAL SAN JUAN DE DIOS DE SANTA FE DE ANTIOQUIA</t>
  </si>
  <si>
    <t xml:space="preserve">CMX Y/O MEDISUMA LTDA </t>
  </si>
  <si>
    <t>830103572-5</t>
  </si>
  <si>
    <t>https://community.secop.gov.co/Public/Tendering/ContractNoticePhases/View?PPI=CO1.PPI.42943604&amp;isFromPublicArea=True&amp;isModal=False</t>
  </si>
  <si>
    <t>OS372-2025</t>
  </si>
  <si>
    <t>MARIA ALEJANDRA BEDOYA VARGAS</t>
  </si>
  <si>
    <t>1.007.223.135</t>
  </si>
  <si>
    <t>https://community.secop.gov.co/Public/Tendering/ContractNoticePhases/View?PPI=CO1.PPI.43355049&amp;isFromPublicArea=True&amp;isModal=False</t>
  </si>
  <si>
    <t>OS374-2025</t>
  </si>
  <si>
    <t>https://community.secop.gov.co/Public/Tendering/ContractNoticePhases/View?PPI=CO1.PPI.43350688&amp;isFromPublicArea=True&amp;isModal=False</t>
  </si>
  <si>
    <t>C064-2025</t>
  </si>
  <si>
    <t>https://community.secop.gov.co/Public/Tendering/ContractNoticePhases/View?PPI=CO1.PPI.43394515&amp;isFromPublicArea=True&amp;isModal=False</t>
  </si>
  <si>
    <t>ADQUISICIÓN DE UN RESONADOR PARA LA E.S.E. HOSPITAL SAN JUAN DE DIOS DE SANTA FE DE ANTIOQUIA</t>
  </si>
  <si>
    <t>C063-2025</t>
  </si>
  <si>
    <t>https://community.secop.gov.co/Public/Tendering/ContractNoticePhases/View?PPI=CO1.PPI.42097214&amp;isFromPublicArea=True&amp;isModal=False</t>
  </si>
  <si>
    <t>C066-2025</t>
  </si>
  <si>
    <t>https://community.secop.gov.co/Public/Tendering/ContractNoticePhases/View?PPI=CO1.PPI.43555153&amp;isFromPublicArea=True&amp;isModal=False</t>
  </si>
  <si>
    <t>CONTRATO INTERADMINISTRATIVO PARA LA EJECUCIÓN DE PROCESOS ADMINISTRATIVOS Y DE APOYO A LA GESTIÓN DE LA E.S.E. HOSPITAL SAN JUAN DE DIOS DEL MUNICIPIO DE SANTA FE DE ANTIOQUIA</t>
  </si>
  <si>
    <t>901.128.374-9</t>
  </si>
  <si>
    <t>INTERADMINISTRATIVO</t>
  </si>
  <si>
    <t>SINDICATO DE TRABAJADORES DE LA SALUD DE ANTIOQUIA “SINTRAVID</t>
  </si>
  <si>
    <t>SIEMENS HEALTHCARE S.A.S</t>
  </si>
  <si>
    <t>900931305-0</t>
  </si>
  <si>
    <t>OS388-2025</t>
  </si>
  <si>
    <t>https://community.secop.gov.co/Public/Tendering/ContractNoticePhases/View?PPI=CO1.PPI.43673035&amp;isFromPublicArea=True&amp;isModal=False</t>
  </si>
  <si>
    <t>C065-2025</t>
  </si>
  <si>
    <t>https://community.secop.gov.co/Public/Tendering/ContractNoticePhases/View?PPI=CO1.PPI.43393660&amp;isFromPublicArea=True&amp;isModal=False</t>
  </si>
  <si>
    <t>https://community.secop.gov.co/Public/Tendering/ContractNoticePhases/View?PPI=CO1.PPI.41708286&amp;isFromPublicArea=True&amp;isModal=False</t>
  </si>
  <si>
    <t>eydepro@outlook.com</t>
  </si>
  <si>
    <t>321 814 48 36</t>
  </si>
  <si>
    <t>OS389-2025</t>
  </si>
  <si>
    <t>OS395-2025</t>
  </si>
  <si>
    <t>Prestación de servicios profesionales para la conformación de los equipos básicos de salud - EBS - en la E.S.E. hospital San Juan de Dios de Santa Fe de Antioquia, según los lineamientos establecidos en la Resolución número 0698 del 21 de abril de 2025.</t>
  </si>
  <si>
    <t>https://community.secop.gov.co/Public/Tendering/ContractNoticePhases/View?PPI=CO1.PPI.43837689&amp;isFromPublicArea=True&amp;isModal=False</t>
  </si>
  <si>
    <t>https://community.secop.gov.co/Public/Tendering/ContractNoticePhases/View?PPI=CO1.PPI.41773663&amp;isFromPublicArea=True&amp;isModal=False</t>
  </si>
  <si>
    <t>OS364-2025</t>
  </si>
  <si>
    <t>SUMINISTROS Y MULTIDISTRIBUCIONES SAS</t>
  </si>
  <si>
    <t>901209060-1</t>
  </si>
  <si>
    <t>OBRA</t>
  </si>
  <si>
    <r>
      <t>ADECUACIÓN Y MEJORAMIENTO DE LA ZONA DE CAFETIN DE</t>
    </r>
    <r>
      <rPr>
        <sz val="11"/>
        <color rgb="FF000000"/>
        <rFont val="Arial Narrow"/>
        <family val="2"/>
      </rPr>
      <t xml:space="preserve"> LA E.S.E HOSPITAL SAN JUAN DE DIOS DE SANTA FE DE ANTIOQUIA.</t>
    </r>
  </si>
  <si>
    <t>https://community.secop.gov.co/Public/Tendering/ContractNoticePhases/View?PPI=CO1.PPI.43269125&amp;isFromPublicArea=True&amp;isModal=False</t>
  </si>
  <si>
    <t>https://community.secop.gov.co/Public/Tendering/ContractNoticePhases/View?PPI=CO1.PPI.43837743&amp;isFromPublicArea=True&amp;isModal=False</t>
  </si>
  <si>
    <t>OS390-2025</t>
  </si>
  <si>
    <t>MARIANA PADILLA GEORGE</t>
  </si>
  <si>
    <t>https://community.secop.gov.co/Public/Tendering/ContractNoticePhases/View?PPI=CO1.PPI.43849705&amp;isFromPublicArea=True&amp;isModal=False</t>
  </si>
  <si>
    <t>OS400-2025</t>
  </si>
  <si>
    <t>OS401-2025</t>
  </si>
  <si>
    <t>OS415-2025</t>
  </si>
  <si>
    <t>Brindar apoyo logístico para realización de actividades de bienestar social en la ESE HOSPITAL SAN JUAN DE DIOS DE SANTA FE DE ANTIOQUIA</t>
  </si>
  <si>
    <t>JOHN JAIRO LARREA</t>
  </si>
  <si>
    <t>https://community.secop.gov.co/Public/Tendering/ContractNoticePhases/View?PPI=CO1.PPI.44120836&amp;isFromPublicArea=True&amp;isModal=False</t>
  </si>
  <si>
    <t>OS414-2025</t>
  </si>
  <si>
    <t>OS413-2025</t>
  </si>
  <si>
    <t>https://community.secop.gov.co/Public/Tendering/ContractNoticePhases/View?PPI=CO1.PPI.43959299&amp;isFromPublicArea=True&amp;isModal=False</t>
  </si>
  <si>
    <t>OS394-2025</t>
  </si>
  <si>
    <t>CLARA INES TORO GODOY</t>
  </si>
  <si>
    <t>https://community.secop.gov.co/Public/Tendering/ContractNoticePhases/View?PPI=CO1.PPI.43854918&amp;isFromPublicArea=True&amp;isModal=False</t>
  </si>
  <si>
    <t>C067-2025</t>
  </si>
  <si>
    <t>CONTRATO DE OBRA PARA LA ADECUACIÓN DE LA INFRAESTRUCTURA HOSPITALARIA DESTINADA A LA INSTALACIÓN DEL EQUIPO DE RESONANCIA MAGNÉTICA EN LA E.S.E. HOSPITAL SAN JUAN DE DIOS DE SANTA FE DE ANTIOQUIA</t>
  </si>
  <si>
    <t>LINARQ S.A.S.</t>
  </si>
  <si>
    <t>https://community.secop.gov.co/Public/Tendering/ContractNoticePhases/View?PPI=CO1.PPI.44184685&amp;isFromPublicArea=True&amp;isModal=False</t>
  </si>
  <si>
    <t xml:space="preserve">900557226-3 </t>
  </si>
  <si>
    <t>DEYSY CECILIA PATIÑO VILLA</t>
  </si>
  <si>
    <t>OS354-2025</t>
  </si>
  <si>
    <t>Prestación de servicios profesionales como psicologa, dentro del marco de ejecución del Contrato Interadministrativo N° CI 022 de 2025 celebrado entre la ESE Hospital San Juan de Dios del Municipio de Santa Fe de Antioquia</t>
  </si>
  <si>
    <t>OS355-2025</t>
  </si>
  <si>
    <t xml:space="preserve">AURA CRISTINA PULGARIN ECHAVARRIA  </t>
  </si>
  <si>
    <t>Prestación de Servicios como Tecnico laboral por competrencias en seguridad ocupacional, dentro del marco de ejecución del Contrato Interadministrativo No. CI 022 de 2025, celebrado entre la E.S.E. Hospital San Juan de Dios del Municipio de Santa Fe y el Municipio de Santa Fe de Antioquia, que tiene por objeto: CONTRATO INTERADMINISTRATIVO PARA LA EJECUCIÓN DE LAS ACCIONES DEL PLAN DE SALUD PÚBLICA DE INTERVENCIONES COLECTIVAS Y GESTIÓN DE INSUMOS DE INTERÉS EN SALUD PUBLICA, EN EL MUNICIPIO DE SANTA FE DE ANTIOQUIA PARA LA VIGENCIA 2025.</t>
  </si>
  <si>
    <t>OS356-2025</t>
  </si>
  <si>
    <t xml:space="preserve">JUAN DIEGO VALDERRAMA VELEZ </t>
  </si>
  <si>
    <t>OS362-2025</t>
  </si>
  <si>
    <t>DISMERQ S.A.S</t>
  </si>
  <si>
    <t>Suministro de Medicamentos a LA E.S.E. HOSPITAL SAN JUAN DE DIOS del Municipio de Santa Fe de Antioquia, para la atención integral de los usuarios.</t>
  </si>
  <si>
    <t>OS363-2025</t>
  </si>
  <si>
    <t>ADRIANA JULIETH GONZÁLEZ PALENCIА</t>
  </si>
  <si>
    <t>Prestación de Servicios profesionales como odontologa, dentro del marco de ejecución del CONTRATO INTERADMINISTRATIVO No. CI-039-2025, celebrado entre la E.S.E. Hospital San Juan de Dios del Municipio de Santa Fe y el Municipio de Santa Fe de Antioquia, que tiene por objeto: CONTRATO INTERADMINISTRATIVO PARA EL DESAROLLLO DE PROGRAMAS DE SALUD VISUAL Y SALUD ORAL PARA LOS ADULTOS MAYORES DEL MUNICIPIO DE SANTA FE DE ANTIOQUIA.</t>
  </si>
  <si>
    <t>OS367-2025</t>
  </si>
  <si>
    <t>FLOR ENITH HOLGUIN DUARTE</t>
  </si>
  <si>
    <t>OS368-2025</t>
  </si>
  <si>
    <t>900.322.287-3</t>
  </si>
  <si>
    <t>PRESTACION DE SERVICIOS DE OPTOMETRÍA Y VENTA DE LENTES SEGÚN LOS REQUERIMIENTOS Y NECESIDADES DE LA ESE HOSPITAL SAN JUAN DE DIOS DE SANTA FE DE ANTIOQUIA</t>
  </si>
  <si>
    <t>OS370-2025</t>
  </si>
  <si>
    <t>SOFIA PANIAGUA CARTAGENA</t>
  </si>
  <si>
    <t>OS371-2025</t>
  </si>
  <si>
    <t>OS373-2025</t>
  </si>
  <si>
    <t>OS375-2025</t>
  </si>
  <si>
    <t>Prestación de servicios de apoyo a la gestión para la conformación de los equipos básicos de salud – EBS- en la E.S.E Hospital San Juan de Dios sede Abriaquí, según los lineamientos establecidos en la Resolución número 00000698 del 21 de abril de 2025</t>
  </si>
  <si>
    <t>OS376-2025</t>
  </si>
  <si>
    <t>Prestación de servicios de apoyo a la gestión para la conformación de equipos básicos de salud EBS- en la ESE Hospital San Juan de Dios de Santa Fe de Antioquia, según los lineamientos establecidos en la Resolución número 00000698 del 21 de abril de 2025</t>
  </si>
  <si>
    <t>OS379-2025</t>
  </si>
  <si>
    <t>ANGELICA AMARILES TORRES</t>
  </si>
  <si>
    <t>OS380-2025</t>
  </si>
  <si>
    <t>OS383-2025</t>
  </si>
  <si>
    <t>MARIA FERNANDA ARANGO VILLA</t>
  </si>
  <si>
    <t>MARIA PAULA AGUINAGA JIMENEZ</t>
  </si>
  <si>
    <t>OS385-2025</t>
  </si>
  <si>
    <t>MELISA GUTIERREZ QUINTERO</t>
  </si>
  <si>
    <t>OS391-2025</t>
  </si>
  <si>
    <t>SALOME NORELIS ARIAS METAUTE</t>
  </si>
  <si>
    <t>OS392-2025</t>
  </si>
  <si>
    <t>MARIA ISABEL CORTINEZ TASCON</t>
  </si>
  <si>
    <t>OS393-2025</t>
  </si>
  <si>
    <t>OS396-2025</t>
  </si>
  <si>
    <t>OS397-2025</t>
  </si>
  <si>
    <t>CLAUDIA ANDREA JIMENEZ GARCIA</t>
  </si>
  <si>
    <t>OS398-2025</t>
  </si>
  <si>
    <t>JULIANA ANDREA VILLA MESA</t>
  </si>
  <si>
    <t>OS399-2025</t>
  </si>
  <si>
    <t>VICTOR HUGO ALCARAZ CARTAGENA</t>
  </si>
  <si>
    <t>YENNY ARACELLY SERNA LONDOÑO</t>
  </si>
  <si>
    <t>OS402-2025</t>
  </si>
  <si>
    <t>OS403-2025</t>
  </si>
  <si>
    <t>OS404-2025</t>
  </si>
  <si>
    <t>OS405-2025</t>
  </si>
  <si>
    <t>CLAUDIA ISABEL IRIARTE JIMENEZ</t>
  </si>
  <si>
    <t>OS406-2025</t>
  </si>
  <si>
    <t>OS407-2025</t>
  </si>
  <si>
    <t>JUAN DANIEL HERNANDEZ SEPULVEDA</t>
  </si>
  <si>
    <t>OS408-2025</t>
  </si>
  <si>
    <t>OS409-2025</t>
  </si>
  <si>
    <t>OS410-2025</t>
  </si>
  <si>
    <t>LEIDY JOHANA TORRES MUÑOZ</t>
  </si>
  <si>
    <t>OS411-2025</t>
  </si>
  <si>
    <t>CAROLINA LONDOÑO SAUCEDA</t>
  </si>
  <si>
    <t>OS412-2025</t>
  </si>
  <si>
    <t>JULIANA MARIA GARCIA QUICENO</t>
  </si>
  <si>
    <t>Suministro de alimentación preparada requerida para el desarrollo de las diferentes actividades institucionales adelantadas por la E.S.E. Hospital San Juan de Dios</t>
  </si>
  <si>
    <t>OS416-2025</t>
  </si>
  <si>
    <t>MARTIN ABEL SANCHEZ GRISALES</t>
  </si>
  <si>
    <t>APOYO LOGÍSTICO PARA EL DESARROLLO DE ACTIVIDADES DE BIENESTAR SOCIAL DE FIN DE AÑO PARA LOS SERVIDORES PUBLICOS DE LA ESE HOSPITAL SAN JUAN DE DIOS DE SANTA FE DE ANTIOQUIA</t>
  </si>
  <si>
    <t>https://community.secop.gov.co/Public/Tendering/ContractNoticePhases/View?PPI=CO1.PPI.41706104&amp;isFromPublicArea=True&amp;isModal=False</t>
  </si>
  <si>
    <t>C068-2025</t>
  </si>
  <si>
    <t>900.453.989-7</t>
  </si>
  <si>
    <t>ADQUISICIÓN DE UNA AMBULANCIA DE TRANSPORTE ASISTENCIAL DE MEDIANA COMPLEJIDAD (TAM) DOTADA Y ADECUADA CONFORME NORMATIVIDAD VIGENTE PARA LA E.S.E HOSPITAL SAN JUAN DE DIOS DE SANTA FE DE ANTIOQUIA.</t>
  </si>
  <si>
    <t>https://community.secop.gov.co/Public/Tendering/ContractNoticePhases/View?PPI=CO1.PPI.44307394&amp;isFromPublicArea=True&amp;isModal=False</t>
  </si>
  <si>
    <t>https://community.secop.gov.co/Public/Tendering/ContractNoticePhases/View?PPI=CO1.PPI.37279081&amp;isFromPublicArea=True&amp;isModal=False</t>
  </si>
  <si>
    <t>https://community.secop.gov.co/Public/Tendering/ContractNoticePhases/View?PPI=CO1.PPI.37279079&amp;isFromPublicArea=True&amp;isModal=False</t>
  </si>
  <si>
    <t>https://community.secop.gov.co/Public/Tendering/ContractNoticePhases/View?PPI=CO1.PPI.37280645&amp;isFromPublicArea=True&amp;isModal=False</t>
  </si>
  <si>
    <t>https://community.secop.gov.co/Public/Tendering/ContractNoticePhases/View?PPI=CO1.PPI.37280680&amp;isFromPublicArea=True&amp;isModal=False</t>
  </si>
  <si>
    <t>https://community.secop.gov.co/Public/Tendering/ContractNoticePhases/View?PPI=CO1.PPI.37280695&amp;isFromPublicArea=True&amp;isModal=False</t>
  </si>
  <si>
    <t>https://community.secop.gov.co/Public/Tendering/ContractNoticePhases/View?PPI=CO1.PPI.40104478&amp;isFromPublicArea=True&amp;isModal=False</t>
  </si>
  <si>
    <t>https://community.secop.gov.co/Public/Tendering/ContractNoticePhases/View?PPI=CO1.PPI.40119701&amp;isFromPublicArea=True&amp;isModal=False</t>
  </si>
  <si>
    <t>https://community.secop.gov.co/Public/Tendering/ContractNoticePhases/View?PPI=CO1.PPI.40089327&amp;isFromPublicArea=True&amp;isModal=False</t>
  </si>
  <si>
    <t>https://community.secop.gov.co/Public/Tendering/ContractNoticePhases/View?PPI=CO1.PPI.40102767&amp;isFromPublicArea=True&amp;isModal=False</t>
  </si>
  <si>
    <t>https://community.secop.gov.co/Public/Tendering/ContractNoticePhases/View?PPI=CO1.PPI.40122798&amp;isFromPublicArea=True&amp;isModal=False</t>
  </si>
  <si>
    <t>https://community.secop.gov.co/Public/Tendering/ContractNoticePhases/View?PPI=CO1.PPI.40122095&amp;isFromPublicArea=True&amp;isModal=False</t>
  </si>
  <si>
    <t>https://community.secop.gov.co/Public/Tendering/ContractNoticePhases/View?PPI=CO1.PPI.40121574&amp;isFromPublicArea=True&amp;isModal=False</t>
  </si>
  <si>
    <t>https://community.secop.gov.co/Public/Tendering/ContractNoticePhases/View?PPI=CO1.PPI.40131013&amp;isFromPublicArea=True&amp;isModal=False</t>
  </si>
  <si>
    <t>https://community.secop.gov.co/Public/Tendering/ContractNoticePhases/View?PPI=CO1.PPI.40125834&amp;isFromPublicArea=True&amp;isModal=False</t>
  </si>
  <si>
    <t>https://community.secop.gov.co/Public/Tendering/ContractNoticePhases/View?PPI=CO1.PPI.40527767&amp;isFromPublicArea=True&amp;isModal=False</t>
  </si>
  <si>
    <t>https://community.secop.gov.co/Public/Tendering/ContractNoticePhases/View?PPI=CO1.PPI.40127749&amp;isFromPublicArea=True&amp;isModal=False</t>
  </si>
  <si>
    <t>https://community.secop.gov.co/Public/Tendering/ContractNoticePhases/View?PPI=CO1.PPI.40120286&amp;isFromPublicArea=True&amp;isModal=False</t>
  </si>
  <si>
    <t>https://community.secop.gov.co/Public/Tendering/ContractNoticePhases/View?PPI=CO1.PPI.40097796&amp;isFromPublicArea=True&amp;isModal=False</t>
  </si>
  <si>
    <t>https://community.secop.gov.co/Public/Tendering/ContractNoticePhases/View?PPI=CO1.PPI.40127711&amp;isFromPublicArea=True&amp;isModal=False</t>
  </si>
  <si>
    <t>https://community.secop.gov.co/Public/Tendering/ContractNoticePhases/View?PPI=CO1.PPI.40126750&amp;isFromPublicArea=True&amp;isModal=False</t>
  </si>
  <si>
    <t>https://community.secop.gov.co/Public/Tendering/ContractNoticePhases/View?PPI=CO1.PPI.40127947&amp;isFromPublicArea=True&amp;isModal=False</t>
  </si>
  <si>
    <t>https://community.secop.gov.co/Public/Tendering/ContractNoticePhases/View?PPI=CO1.PPI.40130111&amp;isFromPublicArea=True&amp;isModal=False</t>
  </si>
  <si>
    <t>https://community.secop.gov.co/Public/Tendering/ContractNoticePhases/View?PPI=CO1.PPI.40098865&amp;isFromPublicArea=True&amp;isModal=False</t>
  </si>
  <si>
    <t>https://community.secop.gov.co/Public/Tendering/ContractNoticePhases/View?PPI=CO1.PPI.40131817&amp;isFromPublicArea=True&amp;isModal=False</t>
  </si>
  <si>
    <t>https://community.secop.gov.co/Public/Tendering/ContractNoticePhases/View?PPI=CO1.PPI.40320578&amp;isFromPublicArea=True&amp;isModal=False</t>
  </si>
  <si>
    <t>https://community.secop.gov.co/Public/Tendering/ContractNoticePhases/View?PPI=CO1.PPI.40289718&amp;isFromPublicArea=True&amp;isModal=False</t>
  </si>
  <si>
    <t>https://community.secop.gov.co/Public/Tendering/ContractNoticePhases/View?PPI=CO1.PPI.40286738&amp;isFromPublicArea=True&amp;isModal=False</t>
  </si>
  <si>
    <t>https://community.secop.gov.co/Public/Tendering/ContractNoticePhases/View?PPI=CO1.PPI.40287355&amp;isFromPublicArea=True&amp;isModal=False</t>
  </si>
  <si>
    <t>https://community.secop.gov.co/Public/Tendering/ContractNoticePhases/View?PPI=CO1.PPI.40357412&amp;isFromPublicArea=True&amp;isModal=False</t>
  </si>
  <si>
    <t>https://community.secop.gov.co/Public/Tendering/ContractNoticePhases/View?PPI=CO1.PPI.40600227&amp;isFromPublicArea=True&amp;isModal=False</t>
  </si>
  <si>
    <t>https://community.secop.gov.co/Public/Tendering/ContractNoticePhases/View?PPI=CO1.PPI.40601258&amp;isFromPublicArea=True&amp;isModal=False</t>
  </si>
  <si>
    <t>https://community.secop.gov.co/Public/Tendering/ContractNoticePhases/View?PPI=CO1.PPI.40980397&amp;isFromPublicArea=True&amp;isModal=False</t>
  </si>
  <si>
    <t>https://community.secop.gov.co/Public/Tendering/ContractNoticePhases/View?PPI=CO1.PPI.40984637&amp;isFromPublicArea=True&amp;isModal=False</t>
  </si>
  <si>
    <t>https://community.secop.gov.co/Public/Tendering/ContractNoticePhases/View?PPI=CO1.PPI.40987152&amp;isFromPublicArea=True&amp;isModal=False</t>
  </si>
  <si>
    <t>https://community.secop.gov.co/Public/Tendering/ContractNoticePhases/View?PPI=CO1.PPI.40985533&amp;isFromPublicArea=True&amp;isModal=False</t>
  </si>
  <si>
    <t>https://community.secop.gov.co/Public/Tendering/ContractNoticePhases/View?PPI=CO1.PPI.41074430&amp;isFromPublicArea=True&amp;isModal=False</t>
  </si>
  <si>
    <t>https://community.secop.gov.co/Public/Tendering/ContractNoticePhases/View?PPI=CO1.PPI.40986445&amp;isFromPublicArea=True&amp;isModal=False</t>
  </si>
  <si>
    <t>https://community.secop.gov.co/Public/Tendering/ContractNoticePhases/View?PPI=CO1.PPI.40982703&amp;isFromPublicArea=True&amp;isModal=False</t>
  </si>
  <si>
    <t>https://community.secop.gov.co/Public/Tendering/ContractNoticePhases/View?PPI=CO1.PPI.41264117&amp;isFromPublicArea=True&amp;isModal=False</t>
  </si>
  <si>
    <t>https://community.secop.gov.co/Public/Tendering/ContractNoticePhases/View?PPI=CO1.PPI.41301362&amp;isFromPublicArea=True&amp;isModal=False</t>
  </si>
  <si>
    <t>https://community.secop.gov.co/Public/Tendering/ContractNoticePhases/View?PPI=CO1.PPI.41302474&amp;isFromPublicArea=True&amp;isModal=False</t>
  </si>
  <si>
    <t>https://community.secop.gov.co/Public/Tendering/ContractNoticePhases/View?PPI=CO1.PPI.41490049&amp;isFromPublicArea=True&amp;isModal=False</t>
  </si>
  <si>
    <t>https://community.secop.gov.co/Public/Tendering/ContractNoticePhases/View?PPI=CO1.PPI.41706803&amp;isFromPublicArea=True&amp;isModal=False</t>
  </si>
  <si>
    <t>https://community.secop.gov.co/Public/Tendering/ContractNoticePhases/View?PPI=CO1.PPI.41668520&amp;isFromPublicArea=True&amp;isModal=False</t>
  </si>
  <si>
    <t>https://community.secop.gov.co/Public/Tendering/ContractNoticePhases/View?PPI=CO1.PPI.41608349&amp;isFromPublicArea=True&amp;isModal=False</t>
  </si>
  <si>
    <t>https://community.secop.gov.co/Public/Tendering/ContractNoticePhases/View?PPI=CO1.PPI.41609081&amp;isFromPublicArea=True&amp;isModal=False</t>
  </si>
  <si>
    <t>https://community.secop.gov.co/Public/Tendering/ContractNoticePhases/View?PPI=CO1.PPI.41639128&amp;isFromPublicArea=True&amp;isModal=False</t>
  </si>
  <si>
    <t>https://community.secop.gov.co/Public/Tendering/ContractNoticePhases/View?PPI=CO1.PPI.41772406&amp;isFromPublicArea=True&amp;isModal=False</t>
  </si>
  <si>
    <t>https://community.secop.gov.co/Public/Tendering/ContractNoticePhases/View?PPI=CO1.PPI.41974828&amp;isFromPublicArea=True&amp;isModal=False</t>
  </si>
  <si>
    <t>https://community.secop.gov.co/Public/Tendering/ContractNoticePhases/View?PPI=CO1.PPI.41883284&amp;isFromPublicArea=True&amp;isModal=False</t>
  </si>
  <si>
    <t>https://community.secop.gov.co/Public/Tendering/ContractNoticePhases/View?PPI=CO1.PPI.41786379&amp;isFromPublicArea=True&amp;isModal=False</t>
  </si>
  <si>
    <t>https://community.secop.gov.co/Public/Tendering/ContractNoticePhases/View?PPI=CO1.PPI.41971444&amp;isFromPublicArea=True&amp;isModal=False</t>
  </si>
  <si>
    <t>https://community.secop.gov.co/Public/Tendering/ContractNoticePhases/View?PPI=CO1.PPI.41972660&amp;isFromPublicArea=True&amp;isModal=False</t>
  </si>
  <si>
    <t>https://community.secop.gov.co/Public/Tendering/ContractNoticePhases/View?PPI=CO1.PPI.41966137&amp;isFromPublicArea=True&amp;isModal=False</t>
  </si>
  <si>
    <t>https://community.secop.gov.co/Public/Tendering/ContractNoticePhases/View?PPI=CO1.PPI.41961141&amp;isFromPublicArea=True&amp;isModal=False</t>
  </si>
  <si>
    <t>https://community.secop.gov.co/Public/Tendering/ContractNoticePhases/View?PPI=CO1.PPI.41964617&amp;isFromPublicArea=True&amp;isModal=False</t>
  </si>
  <si>
    <t>https://community.secop.gov.co/Public/Tendering/ContractNoticePhases/View?PPI=CO1.PPI.41937858&amp;isFromPublicArea=True&amp;isModal=False</t>
  </si>
  <si>
    <t>https://community.secop.gov.co/Public/Tendering/ContractNoticePhases/View?PPI=CO1.PPI.41966588&amp;isFromPublicArea=True&amp;isModal=False</t>
  </si>
  <si>
    <t>https://community.secop.gov.co/Public/Tendering/ContractNoticePhases/View?PPI=CO1.PPI.41966971&amp;isFromPublicArea=True&amp;isModal=False</t>
  </si>
  <si>
    <t>https://community.secop.gov.co/Public/Tendering/ContractNoticePhases/View?PPI=CO1.PPI.42050846&amp;isFromPublicArea=True&amp;isModal=False</t>
  </si>
  <si>
    <t>https://community.secop.gov.co/Public/Tendering/ContractNoticePhases/View?PPI=CO1.PPI.41941790&amp;isFromPublicArea=True&amp;isModal=False</t>
  </si>
  <si>
    <t>https://community.secop.gov.co/Public/Tendering/ContractNoticePhases/View?PPI=CO1.PPI.41970033&amp;isFromPublicArea=True&amp;isModal=False</t>
  </si>
  <si>
    <t>https://community.secop.gov.co/Public/Tendering/ContractNoticePhases/View?PPI=CO1.PPI.41964866&amp;isFromPublicArea=True&amp;isModal=False</t>
  </si>
  <si>
    <t>https://community.secop.gov.co/Public/Tendering/ContractNoticePhases/View?PPI=CO1.PPI.41948491&amp;isFromPublicArea=True&amp;isModal=False</t>
  </si>
  <si>
    <t>https://community.secop.gov.co/Public/Tendering/ContractNoticePhases/View?PPI=CO1.PPI.42050220&amp;isFromPublicArea=True&amp;isModal=False</t>
  </si>
  <si>
    <t>https://community.secop.gov.co/Public/Tendering/ContractNoticePhases/View?PPI=CO1.PPI.41943309&amp;isFromPublicArea=True&amp;isModal=False</t>
  </si>
  <si>
    <t>https://community.secop.gov.co/Public/Tendering/ContractNoticePhases/View?PPI=CO1.PPI.41949297&amp;isFromPublicArea=True&amp;isModal=False</t>
  </si>
  <si>
    <t>https://community.secop.gov.co/Public/Tendering/ContractNoticePhases/View?PPI=CO1.PPI.42052242&amp;isFromPublicArea=True&amp;isModal=False</t>
  </si>
  <si>
    <t>https://community.secop.gov.co/Public/Tendering/ContractNoticePhases/View?PPI=CO1.PPI.41965851&amp;isFromPublicArea=True&amp;isModal=False</t>
  </si>
  <si>
    <t>https://community.secop.gov.co/Public/Tendering/ContractNoticePhases/View?PPI=CO1.PPI.41966840&amp;isFromPublicArea=True&amp;isModal=False</t>
  </si>
  <si>
    <t>https://community.secop.gov.co/Public/Tendering/ContractNoticePhases/View?PPI=CO1.PPI.41967756&amp;isFromPublicArea=True&amp;isModal=False</t>
  </si>
  <si>
    <t>https://community.secop.gov.co/Public/Tendering/ContractNoticePhases/View?PPI=CO1.PPI.42051501&amp;isFromPublicArea=True&amp;isModal=False</t>
  </si>
  <si>
    <t>https://community.secop.gov.co/Public/Tendering/ContractNoticePhases/View?PPI=CO1.PPI.42065601&amp;isFromPublicArea=True&amp;isModal=False</t>
  </si>
  <si>
    <t>https://community.secop.gov.co/Public/Tendering/ContractNoticePhases/View?PPI=CO1.PPI.42167605&amp;isFromPublicArea=True&amp;isModal=False</t>
  </si>
  <si>
    <t>https://community.secop.gov.co/Public/Tendering/ContractNoticePhases/View?PPI=CO1.PPI.42174351&amp;isFromPublicArea=True&amp;isModal=False</t>
  </si>
  <si>
    <t>https://community.secop.gov.co/Public/Tendering/ContractNoticePhases/View?PPI=CO1.PPI.42178023&amp;isFromPublicArea=True&amp;isModal=False</t>
  </si>
  <si>
    <t>https://community.secop.gov.co/Public/Tendering/ContractNoticePhases/View?PPI=CO1.PPI.42180038&amp;isFromPublicArea=True&amp;isModal=False</t>
  </si>
  <si>
    <t>https://community.secop.gov.co/Public/Tendering/ContractNoticePhases/View?PPI=CO1.PPI.42209513&amp;isFromPublicArea=True&amp;isModal=False</t>
  </si>
  <si>
    <t>https://community.secop.gov.co/Public/Tendering/ContractNoticePhases/View?PPI=CO1.PPI.42336672&amp;isFromPublicArea=True&amp;isModal=False</t>
  </si>
  <si>
    <t>https://community.secop.gov.co/Public/Tendering/ContractNoticePhases/View?PPI=CO1.PPI.42269628&amp;isFromPublicArea=True&amp;isModal=False</t>
  </si>
  <si>
    <t>https://community.secop.gov.co/Public/Tendering/ContractNoticePhases/View?PPI=CO1.PPI.42334938&amp;isFromPublicArea=True&amp;isModal=False</t>
  </si>
  <si>
    <t>https://community.secop.gov.co/Public/Tendering/ContractNoticePhases/View?PPI=CO1.PPI.42342085&amp;isFromPublicArea=True&amp;isModal=False</t>
  </si>
  <si>
    <t>https://community.secop.gov.co/Public/Tendering/ContractNoticePhases/View?PPI=CO1.PPI.42342039&amp;isFromPublicArea=True&amp;isModal=False</t>
  </si>
  <si>
    <t>https://community.secop.gov.co/Public/Tendering/ContractNoticePhases/View?PPI=CO1.PPI.42403966&amp;isFromPublicArea=True&amp;isModal=False</t>
  </si>
  <si>
    <t>https://community.secop.gov.co/Public/Tendering/ContractNoticePhases/View?PPI=CO1.PPI.42341349&amp;isFromPublicArea=True&amp;isModal=False</t>
  </si>
  <si>
    <t>https://community.secop.gov.co/Public/Tendering/ContractNoticePhases/View?PPI=CO1.PPI.42373007&amp;isFromPublicArea=True&amp;isModal=False</t>
  </si>
  <si>
    <t>https://community.secop.gov.co/Public/Tendering/ContractNoticePhases/View?PPI=CO1.PPI.42373483&amp;isFromPublicArea=True&amp;isModal=False</t>
  </si>
  <si>
    <t>https://community.secop.gov.co/Public/Tendering/ContractNoticePhases/View?PPI=CO1.PPI.42678059&amp;isFromPublicArea=True&amp;isModal=False</t>
  </si>
  <si>
    <t>https://community.secop.gov.co/Public/Tendering/ContractNoticePhases/View?PPI=CO1.PPI.42682809&amp;isFromPublicArea=True&amp;isModal=False</t>
  </si>
  <si>
    <t>https://community.secop.gov.co/Public/Tendering/ContractNoticePhases/View?PPI=CO1.PPI.42685334&amp;isFromPublicArea=True&amp;isModal=False</t>
  </si>
  <si>
    <t>https://community.secop.gov.co/Public/Tendering/ContractNoticePhases/View?PPI=CO1.PPI.42686261&amp;isFromPublicArea=True&amp;isModal=False</t>
  </si>
  <si>
    <t>https://community.secop.gov.co/Public/Tendering/ContractNoticePhases/View?PPI=CO1.PPI.43096155&amp;isFromPublicArea=True&amp;isModal=False</t>
  </si>
  <si>
    <t>https://community.secop.gov.co/Public/Tendering/ContractNoticePhases/View?PPI=CO1.PPI.43149624&amp;isFromPublicArea=True&amp;isModal=False</t>
  </si>
  <si>
    <t>https://community.secop.gov.co/Public/Tendering/ContractNoticePhases/View?PPI=CO1.PPI.43383984&amp;isFromPublicArea=True&amp;isModal=False</t>
  </si>
  <si>
    <t>https://community.secop.gov.co/Public/Tendering/ContractNoticePhases/View?PPI=CO1.PPI.43387281&amp;isFromPublicArea=True&amp;isModal=False</t>
  </si>
  <si>
    <t>https://community.secop.gov.co/Public/Tendering/ContractNoticePhases/View?PPI=CO1.PPI.43490230&amp;isFromPublicArea=True&amp;isModal=False</t>
  </si>
  <si>
    <t>https://community.secop.gov.co/Public/Tendering/ContractNoticePhases/View?PPI=CO1.PPI.43352417&amp;isFromPublicArea=True&amp;isModal=False</t>
  </si>
  <si>
    <t>https://community.secop.gov.co/Public/Tendering/ContractNoticePhases/View?PPI=CO1.PPI.43353672&amp;isFromPublicArea=True&amp;isModal=False</t>
  </si>
  <si>
    <t>https://community.secop.gov.co/Public/Tendering/ContractNoticePhases/View?PPI=CO1.PPI.43376962&amp;isFromPublicArea=True&amp;isModal=False</t>
  </si>
  <si>
    <t>https://community.secop.gov.co/Public/Tendering/ContractNoticePhases/View?PPI=CO1.PPI.43358927&amp;isFromPublicArea=True&amp;isModal=False</t>
  </si>
  <si>
    <t>https://community.secop.gov.co/Public/Tendering/ContractNoticePhases/View?PPI=CO1.PPI.43385314&amp;isFromPublicArea=True&amp;isModal=False</t>
  </si>
  <si>
    <t>https://community.secop.gov.co/Public/Tendering/ContractNoticePhases/View?PPI=CO1.PPI.43356518&amp;isFromPublicArea=True&amp;isModal=False</t>
  </si>
  <si>
    <t>https://community.secop.gov.co/Public/Tendering/ContractNoticePhases/View?PPI=CO1.PPI.43378640&amp;isFromPublicArea=True&amp;isModal=False</t>
  </si>
  <si>
    <t>https://community.secop.gov.co/Public/Tendering/ContractNoticePhases/View?PPI=CO1.PPI.43373438&amp;isFromPublicArea=True&amp;isModal=False</t>
  </si>
  <si>
    <t>https://community.secop.gov.co/Public/Tendering/ContractNoticePhases/View?PPI=CO1.PPI.43370838&amp;isFromPublicArea=True&amp;isModal=False</t>
  </si>
  <si>
    <t>https://community.secop.gov.co/Public/Tendering/ContractNoticePhases/View?PPI=CO1.PPI.43371393&amp;isFromPublicArea=True&amp;isModal=False</t>
  </si>
  <si>
    <t>https://community.secop.gov.co/Public/Tendering/ContractNoticePhases/View?PPI=CO1.PPI.43375855&amp;isFromPublicArea=True&amp;isModal=False</t>
  </si>
  <si>
    <t>https://community.secop.gov.co/Public/Tendering/ContractNoticePhases/View?PPI=CO1.PPI.43885453&amp;isFromPublicArea=True&amp;isModal=False</t>
  </si>
  <si>
    <t>https://community.secop.gov.co/Public/Tendering/ContractNoticePhases/View?PPI=CO1.PPI.43808254&amp;isFromPublicArea=True&amp;isModal=False</t>
  </si>
  <si>
    <t>https://community.secop.gov.co/Public/Tendering/ContractNoticePhases/View?PPI=CO1.PPI.43810229&amp;isFromPublicArea=True&amp;isModal=False</t>
  </si>
  <si>
    <t>https://community.secop.gov.co/Public/Tendering/ContractNoticePhases/View?PPI=CO1.PPI.43826340&amp;isFromPublicArea=True&amp;isModal=False</t>
  </si>
  <si>
    <t>https://community.secop.gov.co/Public/Tendering/ContractNoticePhases/View?PPI=CO1.PPI.44002403&amp;isFromPublicArea=True&amp;isModal=False</t>
  </si>
  <si>
    <t>https://community.secop.gov.co/Public/Tendering/ContractNoticePhases/View?PPI=CO1.PPI.44174182&amp;isFromPublicArea=True&amp;isModal=False</t>
  </si>
  <si>
    <t>OS417-2026</t>
  </si>
  <si>
    <t>M2 INGENIERIA Y DESARROLLO S.A.S.</t>
  </si>
  <si>
    <t>901.893.243-2</t>
  </si>
  <si>
    <t>INTERVENTORIA INTEGRAL: TÉCNICA, ADMINISTRATIVA, FINANCIERA Y JURÍDICA PARA LA EJECUCIÓN DEL PROYECTO DENOMINADO “OBRA RESONADOR”</t>
  </si>
  <si>
    <t>https://community.secop.gov.co/Public/Tendering/ContractNoticePhases/View?PPI=CO1.PPI.44247275&amp;isFromPublicArea=True&amp;isModal=False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</si>
</sst>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 #,##0_);_(&quot;$&quot;\ * \(#,##0\);_(&quot;$&quot;\ * &quot;-&quot;??_);_(@_)"/>
  </numFmts>
  <fonts count="37"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u/>
      <sz val="11"/>
      <color theme="10"/>
      <name val="Calibri"/>
      <family val="2"/>
      <scheme val="minor"/>
    </font>
    <font>
      <sz val="8"/>
      <name val="Calibri"/>
      <family val="2"/>
      <scheme val="minor"/>
    </font>
    <font>
      <sz val="11"/>
      <color rgb="FF000000"/>
      <name val="Calibri"/>
      <family val="2"/>
    </font>
    <font>
      <sz val="10"/>
      <name val="Arial"/>
      <family val="2"/>
    </font>
    <font>
      <sz val="10"/>
      <color rgb="FF000000"/>
      <name val="Arial"/>
      <family val="2"/>
    </font>
    <font>
      <sz val="10"/>
      <color rgb="FF000000"/>
      <name val="Calibri"/>
      <family val="2"/>
      <scheme val="minor"/>
    </font>
    <font>
      <b/>
      <sz val="11"/>
      <color theme="1"/>
      <name val="Arial Narrow"/>
      <family val="2"/>
    </font>
    <font>
      <i/>
      <u/>
      <sz val="11"/>
      <color theme="10"/>
      <name val="Calibri"/>
      <family val="2"/>
      <scheme val="minor"/>
    </font>
    <font>
      <sz val="11"/>
      <color rgb="FF000000"/>
      <name val="Arial Narrow"/>
      <family val="2"/>
    </font>
    <font>
      <b/>
      <sz val="12"/>
      <color theme="1"/>
      <name val="Arial Narrow"/>
      <family val="2"/>
    </font>
    <font>
      <u/>
      <sz val="11"/>
      <color rgb="FF0563C1"/>
      <name val="Arial Narrow"/>
      <family val="2"/>
    </font>
    <font>
      <b/>
      <sz val="11"/>
      <color rgb="FF000000"/>
      <name val="Calibri"/>
      <family val="2"/>
      <scheme val="minor"/>
    </font>
    <font>
      <sz val="10"/>
      <color rgb="FF000000"/>
      <name val="Verdana"/>
      <family val="2"/>
    </font>
    <font>
      <sz val="9"/>
      <color rgb="FF000000"/>
      <name val="Microsoft Sans Serif"/>
      <family val="2"/>
    </font>
    <font>
      <u/>
      <sz val="9"/>
      <color rgb="FF0563C1"/>
      <name val="Inherit"/>
    </font>
    <font>
      <sz val="11"/>
      <color rgb="FF2E75B6"/>
      <name val="Arial"/>
      <family val="2"/>
    </font>
    <font>
      <sz val="10"/>
      <color rgb="FF002060"/>
      <name val="Arial"/>
      <family val="2"/>
    </font>
    <font>
      <sz val="10.5"/>
      <color rgb="FF000000"/>
      <name val="Times New Roman"/>
      <family val="1"/>
    </font>
    <font>
      <sz val="11"/>
      <color theme="1"/>
      <name val="Arial Narrow"/>
      <family val="2"/>
    </font>
    <font>
      <sz val="12"/>
      <color theme="1"/>
      <name val="Arial Narrow"/>
      <family val="2"/>
    </font>
    <font>
      <sz val="11"/>
      <color theme="1"/>
      <name val="Arial"/>
      <family val="2"/>
    </font>
    <font>
      <b/>
      <sz val="11"/>
      <color theme="1"/>
      <name val="Arial"/>
      <family val="2"/>
    </font>
    <font>
      <sz val="12"/>
      <color theme="1"/>
      <name val="Calibri"/>
      <family val="2"/>
      <scheme val="minor"/>
    </font>
    <font>
      <sz val="10"/>
      <color rgb="FF242424"/>
      <name val="Arial"/>
      <family val="2"/>
    </font>
    <font>
      <sz val="11"/>
      <color rgb="FF5E5E5E"/>
      <name val="Helvetica"/>
      <family val="2"/>
    </font>
    <font>
      <sz val="11"/>
      <color rgb="FF222222"/>
      <name val="Calibri"/>
      <family val="2"/>
      <scheme val="minor"/>
    </font>
    <font>
      <sz val="12"/>
      <color rgb="FFDE3210"/>
      <name val="Helvetica"/>
      <family val="2"/>
    </font>
    <font>
      <sz val="12"/>
      <color rgb="FF000000"/>
      <name val="Calibri Light"/>
      <family val="2"/>
    </font>
    <font>
      <sz val="9"/>
      <color indexed="81"/>
      <name val="Tahoma"/>
      <charset val="1"/>
    </font>
    <font>
      <b/>
      <sz val="9"/>
      <color indexed="81"/>
      <name val="Tahoma"/>
      <charset val="1"/>
    </font>
    <font>
      <sz val="11"/>
      <color rgb="FF19A0A7"/>
      <name val="Calibri"/>
      <family val="2"/>
      <scheme val="minor"/>
    </font>
    <font>
      <sz val="11"/>
      <color rgb="FF002060"/>
      <name val="Calibri"/>
      <family val="2"/>
      <scheme val="minor"/>
    </font>
    <font>
      <u/>
      <sz val="11"/>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s>
  <cellStyleXfs count="34">
    <xf numFmtId="0" fontId="0" fillId="0" borderId="0"/>
    <xf numFmtId="43"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0" fontId="6" fillId="0" borderId="0"/>
    <xf numFmtId="0" fontId="7"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0" fontId="9" fillId="0" borderId="0"/>
    <xf numFmtId="0" fontId="1" fillId="0" borderId="0"/>
    <xf numFmtId="44" fontId="1" fillId="0" borderId="0" applyFont="0" applyFill="0" applyBorder="0" applyAlignment="0" applyProtection="0"/>
    <xf numFmtId="41" fontId="6"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120">
    <xf numFmtId="0" fontId="0" fillId="0" borderId="0" xfId="0"/>
    <xf numFmtId="164" fontId="2" fillId="0" borderId="1" xfId="1"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wrapText="1"/>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wrapText="1"/>
    </xf>
    <xf numFmtId="0" fontId="0" fillId="0" borderId="0" xfId="0" applyAlignment="1">
      <alignment horizontal="center"/>
    </xf>
    <xf numFmtId="14" fontId="3" fillId="0" borderId="0" xfId="0" applyNumberFormat="1" applyFont="1" applyAlignment="1">
      <alignment horizontal="center" vertical="center" wrapText="1"/>
    </xf>
    <xf numFmtId="0" fontId="0" fillId="0" borderId="0" xfId="0" applyAlignment="1">
      <alignment horizontal="left" vertical="top"/>
    </xf>
    <xf numFmtId="14" fontId="4" fillId="0" borderId="1" xfId="3" applyNumberFormat="1" applyFill="1" applyBorder="1" applyAlignment="1">
      <alignment horizontal="left" vertical="top" wrapText="1"/>
    </xf>
    <xf numFmtId="0" fontId="0" fillId="0" borderId="0" xfId="0" applyAlignment="1">
      <alignment vertical="top"/>
    </xf>
    <xf numFmtId="0" fontId="0" fillId="0" borderId="0" xfId="0" applyAlignment="1">
      <alignment vertical="center" wrapText="1"/>
    </xf>
    <xf numFmtId="0" fontId="0" fillId="0" borderId="1" xfId="0" applyBorder="1" applyAlignment="1">
      <alignment horizontal="left" vertical="top"/>
    </xf>
    <xf numFmtId="41" fontId="2" fillId="0" borderId="1" xfId="4" applyFont="1" applyFill="1" applyBorder="1" applyAlignment="1">
      <alignment horizontal="center" vertical="center" wrapText="1"/>
    </xf>
    <xf numFmtId="1" fontId="0" fillId="0" borderId="0" xfId="0" applyNumberFormat="1" applyAlignment="1">
      <alignment horizontal="left" vertical="top"/>
    </xf>
    <xf numFmtId="14" fontId="11" fillId="0" borderId="1" xfId="3" applyNumberFormat="1" applyFont="1" applyFill="1" applyBorder="1" applyAlignment="1">
      <alignment horizontal="left" vertical="top" wrapText="1"/>
    </xf>
    <xf numFmtId="0" fontId="0" fillId="0" borderId="1" xfId="0" applyBorder="1"/>
    <xf numFmtId="14" fontId="4" fillId="0" borderId="4" xfId="3" applyNumberFormat="1" applyFill="1" applyBorder="1" applyAlignment="1">
      <alignment horizontal="left" vertical="top" wrapText="1"/>
    </xf>
    <xf numFmtId="166" fontId="3" fillId="0" borderId="7" xfId="2" applyNumberFormat="1" applyFont="1" applyFill="1" applyBorder="1" applyAlignment="1">
      <alignment horizontal="center" vertical="center" wrapText="1"/>
    </xf>
    <xf numFmtId="14" fontId="4" fillId="0" borderId="7" xfId="3" applyNumberFormat="1" applyFill="1" applyBorder="1" applyAlignment="1">
      <alignment horizontal="left" vertical="top" wrapText="1"/>
    </xf>
    <xf numFmtId="0" fontId="4" fillId="0" borderId="0" xfId="3" applyFill="1" applyBorder="1" applyAlignment="1">
      <alignment vertical="center"/>
    </xf>
    <xf numFmtId="166" fontId="3" fillId="0" borderId="6" xfId="2" applyNumberFormat="1" applyFont="1" applyFill="1" applyBorder="1" applyAlignment="1">
      <alignment horizontal="center" vertical="center" wrapText="1"/>
    </xf>
    <xf numFmtId="0" fontId="4" fillId="0" borderId="0" xfId="3" applyFill="1" applyAlignment="1">
      <alignment vertical="center"/>
    </xf>
    <xf numFmtId="0" fontId="4" fillId="0" borderId="0" xfId="3" applyFill="1"/>
    <xf numFmtId="166" fontId="3" fillId="0" borderId="2" xfId="2" applyNumberFormat="1" applyFont="1" applyFill="1" applyBorder="1" applyAlignment="1">
      <alignment horizontal="center" vertical="center" wrapText="1"/>
    </xf>
    <xf numFmtId="14" fontId="4" fillId="0" borderId="0" xfId="3" applyNumberFormat="1" applyFill="1" applyBorder="1" applyAlignment="1">
      <alignment horizontal="left" vertical="top" wrapText="1"/>
    </xf>
    <xf numFmtId="14" fontId="4" fillId="0" borderId="1" xfId="3" applyNumberFormat="1" applyFill="1" applyBorder="1" applyAlignment="1">
      <alignment horizontal="left" vertical="center" wrapText="1"/>
    </xf>
    <xf numFmtId="0" fontId="0" fillId="2" borderId="0" xfId="0" applyFill="1"/>
    <xf numFmtId="0" fontId="0" fillId="0" borderId="1" xfId="0" applyBorder="1" applyAlignment="1">
      <alignment horizontal="center"/>
    </xf>
    <xf numFmtId="166" fontId="4" fillId="0" borderId="1" xfId="3" applyNumberFormat="1" applyFill="1" applyBorder="1" applyAlignment="1">
      <alignment horizontal="center" vertical="center" wrapText="1"/>
    </xf>
    <xf numFmtId="0" fontId="0" fillId="3" borderId="0" xfId="0" applyFill="1"/>
    <xf numFmtId="166" fontId="3" fillId="0" borderId="3" xfId="2" applyNumberFormat="1" applyFont="1" applyFill="1" applyBorder="1" applyAlignment="1">
      <alignment horizontal="center" vertical="center" wrapText="1"/>
    </xf>
    <xf numFmtId="14" fontId="4" fillId="0" borderId="0" xfId="3" applyNumberForma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left" vertical="top"/>
    </xf>
    <xf numFmtId="0" fontId="0" fillId="0" borderId="0" xfId="0" applyFill="1"/>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1" fontId="3" fillId="0" borderId="1" xfId="4" applyFont="1" applyFill="1" applyBorder="1" applyAlignment="1">
      <alignment horizontal="center" vertical="center" wrapText="1"/>
    </xf>
    <xf numFmtId="0" fontId="3" fillId="0" borderId="1" xfId="0" applyFont="1" applyFill="1" applyBorder="1" applyAlignment="1">
      <alignment horizontal="left" vertical="top" wrapText="1"/>
    </xf>
    <xf numFmtId="14" fontId="3"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0" fontId="0" fillId="0" borderId="0" xfId="0" applyFill="1" applyAlignment="1">
      <alignment horizontal="left"/>
    </xf>
    <xf numFmtId="0" fontId="3" fillId="0" borderId="1" xfId="0" applyFont="1" applyFill="1" applyBorder="1" applyAlignment="1">
      <alignment horizontal="left" vertical="center" wrapText="1"/>
    </xf>
    <xf numFmtId="0" fontId="0" fillId="0" borderId="0" xfId="0" applyFill="1" applyAlignment="1">
      <alignment horizontal="center"/>
    </xf>
    <xf numFmtId="0" fontId="3" fillId="0" borderId="1" xfId="0" applyFont="1" applyFill="1" applyBorder="1" applyAlignment="1">
      <alignment horizontal="center" vertical="top" wrapText="1"/>
    </xf>
    <xf numFmtId="14" fontId="3" fillId="0" borderId="1" xfId="0" applyNumberFormat="1"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0" fillId="0" borderId="1" xfId="0" applyFill="1" applyBorder="1" applyAlignment="1">
      <alignment horizontal="center"/>
    </xf>
    <xf numFmtId="14" fontId="36" fillId="0" borderId="7" xfId="3" applyNumberFormat="1" applyFont="1" applyFill="1" applyBorder="1" applyAlignment="1">
      <alignment horizontal="left" vertical="top" wrapText="1"/>
    </xf>
    <xf numFmtId="0" fontId="0" fillId="0" borderId="1" xfId="0" applyFill="1" applyBorder="1" applyAlignment="1">
      <alignment horizontal="left" vertical="top"/>
    </xf>
    <xf numFmtId="0" fontId="36" fillId="0" borderId="0" xfId="3" applyFont="1" applyFill="1"/>
    <xf numFmtId="14" fontId="0" fillId="0" borderId="1" xfId="0" applyNumberFormat="1" applyFill="1" applyBorder="1"/>
    <xf numFmtId="0" fontId="20" fillId="0" borderId="0" xfId="0" applyFont="1" applyFill="1"/>
    <xf numFmtId="0" fontId="22" fillId="0" borderId="0" xfId="0" applyFont="1" applyFill="1"/>
    <xf numFmtId="1" fontId="0" fillId="0" borderId="7" xfId="0" applyNumberFormat="1" applyFill="1" applyBorder="1" applyAlignment="1">
      <alignment horizontal="center" vertical="center"/>
    </xf>
    <xf numFmtId="0" fontId="29" fillId="0" borderId="0" xfId="0" applyFont="1" applyFill="1"/>
    <xf numFmtId="0" fontId="0" fillId="0" borderId="1" xfId="0" applyFill="1" applyBorder="1"/>
    <xf numFmtId="0" fontId="34" fillId="0" borderId="0" xfId="0" applyFont="1" applyFill="1"/>
    <xf numFmtId="0" fontId="35" fillId="0" borderId="0" xfId="0" applyFont="1" applyFill="1"/>
    <xf numFmtId="0" fontId="3" fillId="0"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166" fontId="3" fillId="0" borderId="0" xfId="2" applyNumberFormat="1" applyFont="1" applyFill="1" applyBorder="1" applyAlignment="1">
      <alignment horizontal="center" vertical="center" wrapText="1"/>
    </xf>
    <xf numFmtId="0" fontId="0" fillId="0" borderId="0" xfId="0" applyBorder="1" applyAlignment="1">
      <alignment horizontal="center"/>
    </xf>
    <xf numFmtId="0" fontId="0" fillId="0" borderId="0" xfId="0" applyBorder="1"/>
    <xf numFmtId="0" fontId="0" fillId="0" borderId="0" xfId="0" applyBorder="1" applyAlignment="1">
      <alignment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4" fillId="0" borderId="1" xfId="3" applyFill="1" applyBorder="1" applyAlignment="1">
      <alignment horizontal="center" vertical="center" wrapText="1"/>
    </xf>
    <xf numFmtId="0" fontId="17" fillId="0" borderId="0" xfId="0" applyFont="1" applyFill="1"/>
    <xf numFmtId="0" fontId="21" fillId="0" borderId="0" xfId="0" applyFont="1" applyFill="1"/>
    <xf numFmtId="14" fontId="3" fillId="0" borderId="4" xfId="0" applyNumberFormat="1" applyFont="1" applyFill="1" applyBorder="1" applyAlignment="1">
      <alignment horizontal="center" vertical="center" wrapText="1"/>
    </xf>
    <xf numFmtId="14" fontId="3" fillId="0" borderId="0" xfId="0" applyNumberFormat="1" applyFont="1" applyFill="1" applyAlignment="1">
      <alignment horizontal="center" vertical="center" wrapText="1"/>
    </xf>
    <xf numFmtId="1" fontId="3" fillId="0" borderId="1" xfId="0" applyNumberFormat="1" applyFont="1" applyFill="1" applyBorder="1" applyAlignment="1">
      <alignment horizontal="center" vertical="center" wrapText="1"/>
    </xf>
    <xf numFmtId="0" fontId="0" fillId="0" borderId="8" xfId="0" applyFill="1" applyBorder="1"/>
    <xf numFmtId="0" fontId="30" fillId="0" borderId="0" xfId="0" applyFont="1" applyFill="1"/>
    <xf numFmtId="0" fontId="26" fillId="0" borderId="0" xfId="0" applyFont="1" applyFill="1"/>
    <xf numFmtId="0" fontId="0" fillId="0" borderId="0" xfId="0" applyFill="1" applyAlignment="1">
      <alignment wrapText="1"/>
    </xf>
    <xf numFmtId="0" fontId="14" fillId="0" borderId="0" xfId="0" applyFont="1" applyFill="1"/>
    <xf numFmtId="0" fontId="4" fillId="0" borderId="1" xfId="3" applyFill="1" applyBorder="1"/>
    <xf numFmtId="1" fontId="3" fillId="0" borderId="7" xfId="0" applyNumberFormat="1" applyFont="1" applyFill="1" applyBorder="1" applyAlignment="1">
      <alignment horizontal="center" vertical="center" wrapText="1"/>
    </xf>
    <xf numFmtId="0" fontId="4" fillId="0" borderId="0" xfId="3" applyFill="1" applyAlignment="1">
      <alignment horizontal="left" vertical="center"/>
    </xf>
    <xf numFmtId="0" fontId="3" fillId="0" borderId="7" xfId="0" applyFont="1" applyFill="1" applyBorder="1" applyAlignment="1">
      <alignment horizontal="left" vertical="top" wrapText="1"/>
    </xf>
    <xf numFmtId="1" fontId="0" fillId="0" borderId="2" xfId="0" applyNumberFormat="1" applyFill="1" applyBorder="1" applyAlignment="1">
      <alignment horizontal="center" vertical="center"/>
    </xf>
    <xf numFmtId="14" fontId="3" fillId="0" borderId="9" xfId="0" applyNumberFormat="1" applyFont="1" applyFill="1" applyBorder="1" applyAlignment="1">
      <alignment horizontal="center" vertical="center" wrapText="1"/>
    </xf>
    <xf numFmtId="0" fontId="0" fillId="0" borderId="6" xfId="0" applyFill="1" applyBorder="1"/>
    <xf numFmtId="0" fontId="15" fillId="0" borderId="0" xfId="0" applyFont="1" applyFill="1"/>
    <xf numFmtId="0" fontId="0" fillId="0" borderId="1" xfId="0" applyFill="1" applyBorder="1" applyAlignment="1">
      <alignment horizontal="left"/>
    </xf>
    <xf numFmtId="0" fontId="19" fillId="0" borderId="0" xfId="0" applyFont="1" applyFill="1"/>
    <xf numFmtId="0" fontId="0" fillId="0" borderId="1" xfId="0" applyFill="1" applyBorder="1"/>
    <xf numFmtId="0" fontId="0" fillId="0" borderId="8" xfId="0" applyFill="1" applyBorder="1" applyAlignment="1">
      <alignment horizontal="left"/>
    </xf>
    <xf numFmtId="0" fontId="0" fillId="0" borderId="0" xfId="0" applyFill="1" applyAlignment="1">
      <alignment vertical="center"/>
    </xf>
    <xf numFmtId="0" fontId="3" fillId="0" borderId="8" xfId="0" applyFont="1" applyFill="1" applyBorder="1" applyAlignment="1">
      <alignment horizontal="center" vertical="center" wrapText="1"/>
    </xf>
    <xf numFmtId="0" fontId="0" fillId="0" borderId="8" xfId="0" applyFill="1" applyBorder="1" applyAlignment="1">
      <alignment horizontal="center"/>
    </xf>
    <xf numFmtId="0" fontId="3" fillId="0" borderId="0" xfId="0" applyFont="1" applyFill="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left" vertical="center" wrapText="1"/>
    </xf>
    <xf numFmtId="3" fontId="3" fillId="0" borderId="1" xfId="0" applyNumberFormat="1" applyFont="1" applyFill="1" applyBorder="1" applyAlignment="1">
      <alignment horizontal="center" vertical="center" wrapText="1"/>
    </xf>
    <xf numFmtId="0" fontId="31" fillId="0" borderId="0" xfId="0" applyFont="1" applyFill="1"/>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27" fillId="0" borderId="0" xfId="0" applyFont="1" applyFill="1"/>
    <xf numFmtId="0" fontId="28" fillId="0" borderId="0" xfId="0" applyFont="1" applyFill="1"/>
    <xf numFmtId="0" fontId="28" fillId="0" borderId="0" xfId="0" applyFont="1" applyFill="1" applyAlignment="1">
      <alignment vertical="center"/>
    </xf>
    <xf numFmtId="1" fontId="0" fillId="0" borderId="0" xfId="0" applyNumberFormat="1" applyFill="1" applyAlignment="1">
      <alignment horizontal="center" vertical="center"/>
    </xf>
    <xf numFmtId="3" fontId="3" fillId="0" borderId="1"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3" fontId="24" fillId="0" borderId="0" xfId="0" applyNumberFormat="1" applyFont="1" applyFill="1" applyAlignment="1">
      <alignment horizontal="center"/>
    </xf>
    <xf numFmtId="41" fontId="0" fillId="0" borderId="0" xfId="4" applyFont="1" applyBorder="1" applyAlignment="1">
      <alignment horizontal="center"/>
    </xf>
    <xf numFmtId="41" fontId="0" fillId="0" borderId="0" xfId="4" applyFont="1" applyAlignment="1">
      <alignment horizontal="center"/>
    </xf>
  </cellXfs>
  <cellStyles count="34">
    <cellStyle name="Hipervínculo" xfId="3" builtinId="8"/>
    <cellStyle name="Millares [0]" xfId="4" builtinId="6"/>
    <cellStyle name="Millares [0] 2" xfId="13" xr:uid="{8A59841A-BF9E-40CD-8AA8-9FF8B36119AA}"/>
    <cellStyle name="Millares [0] 2 2" xfId="19" xr:uid="{2A2F3FF0-2A58-4392-9791-9D4BEB4B7E7E}"/>
    <cellStyle name="Millares [0] 2 3" xfId="22" xr:uid="{B1470257-AB5B-4C07-B2A8-AEC3A180F243}"/>
    <cellStyle name="Millares [0] 2 4" xfId="25" xr:uid="{D8FF4365-A706-4C4C-9B10-93373D49986E}"/>
    <cellStyle name="Millares [0] 2 5" xfId="28" xr:uid="{041B1E6E-FB9F-4998-857F-BF6F1DAE0D17}"/>
    <cellStyle name="Millares [0] 2 6" xfId="31" xr:uid="{C1690C7E-BA43-49E7-8385-D61703722549}"/>
    <cellStyle name="Millares [0] 3" xfId="15" xr:uid="{6AF0D758-0207-4F58-8374-7937AA434A8C}"/>
    <cellStyle name="Millares [0] 4" xfId="16" xr:uid="{782BA0F4-BC5E-45C5-B9FC-9BC9A783B101}"/>
    <cellStyle name="Millares [0] 5" xfId="18" xr:uid="{935BD3D3-F1D8-4B23-B4B2-42960435FE8E}"/>
    <cellStyle name="Millares [0] 6" xfId="21" xr:uid="{81CC61EB-8DA6-4C48-9802-6640C0A3CE7A}"/>
    <cellStyle name="Millares [0] 7" xfId="24" xr:uid="{7E44BCF7-4D7E-4425-81BE-F5D93F0FE172}"/>
    <cellStyle name="Millares [0] 8" xfId="27" xr:uid="{B237BCD8-73A5-4B50-834E-575340415EBF}"/>
    <cellStyle name="Millares [0] 9" xfId="30" xr:uid="{B8464C36-DF8B-4EE8-A2D8-E978055DB0CF}"/>
    <cellStyle name="Millares 3" xfId="1" xr:uid="{00000000-0005-0000-0000-000002000000}"/>
    <cellStyle name="Moneda [0] 2" xfId="14" xr:uid="{99CB08B4-4A37-49C7-A558-9613224714A6}"/>
    <cellStyle name="Moneda [0] 2 2" xfId="20" xr:uid="{6B993874-29BA-488D-848F-239B521BDD13}"/>
    <cellStyle name="Moneda [0] 2 3" xfId="23" xr:uid="{33024584-253C-44F8-8743-8F79FF5E3398}"/>
    <cellStyle name="Moneda [0] 2 4" xfId="26" xr:uid="{0C6F0C87-6AE4-4FA1-B596-218ED3FEC05B}"/>
    <cellStyle name="Moneda [0] 2 5" xfId="29" xr:uid="{C4F9E76D-2F0C-4D48-B699-31CEF52B5453}"/>
    <cellStyle name="Moneda [0] 2 6" xfId="32" xr:uid="{ED785207-7C83-4C5B-BD8F-9813BBF9D11B}"/>
    <cellStyle name="Moneda [0] 3" xfId="17" xr:uid="{1AF3683C-A1CF-4721-90E9-CB58804A81B3}"/>
    <cellStyle name="Moneda [0] 4" xfId="33" xr:uid="{08864270-F8A0-4F04-8B1D-5DCEA6449928}"/>
    <cellStyle name="Moneda 2" xfId="8" xr:uid="{ED8397CB-2827-4CF7-9940-C234E9368F93}"/>
    <cellStyle name="Moneda 3" xfId="2" xr:uid="{00000000-0005-0000-0000-000005000000}"/>
    <cellStyle name="Moneda 3 2" xfId="12" xr:uid="{27DD0E32-ABC2-4638-9EBD-1961BC018410}"/>
    <cellStyle name="Normal" xfId="0" builtinId="0"/>
    <cellStyle name="Normal 2" xfId="6" xr:uid="{06327EA8-2CA1-48E4-A652-C03989BED389}"/>
    <cellStyle name="Normal 2 2" xfId="10" xr:uid="{437614B8-DAA0-4F26-9FF5-42D72552D924}"/>
    <cellStyle name="Normal 3" xfId="7" xr:uid="{13F5A4CF-F39A-4B60-A719-5D52F7A886F9}"/>
    <cellStyle name="Normal 4" xfId="11" xr:uid="{3951FD5B-C699-4D32-8DB6-6084425DC786}"/>
    <cellStyle name="Normal 5" xfId="5" xr:uid="{1376A412-245A-4CF4-8A69-1CDC293FB57E}"/>
    <cellStyle name="Porcentaje 2" xfId="9" xr:uid="{3D0F128C-23C6-492B-A794-3A7EC8EC3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Usuario Auxiliar Contratacion02" id="{15168AB9-F862-49E4-B68A-749F6A273B60}" userId="S-1-5-21-1129558990-3913855661-3307529817-274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5" dT="2025-10-02T14:26:12.46" personId="{15168AB9-F862-49E4-B68A-749F6A273B60}" id="{CC91B714-0308-4597-8764-D158AC1F0E4F}">
    <text>Adicion 100.000.000</text>
  </threadedComment>
  <threadedComment ref="F26" dT="2025-11-06T12:32:05.40" personId="{15168AB9-F862-49E4-B68A-749F6A273B60}" id="{E8B88996-D4AE-444E-912B-C26FB47FD4FF}">
    <text xml:space="preserve">Adición </text>
  </threadedComment>
  <threadedComment ref="K37" dT="2025-09-16T21:41:30.07" personId="{15168AB9-F862-49E4-B68A-749F6A273B60}" id="{4392B4C7-ED22-420C-9ECD-25FBE0441764}">
    <text>Terminado Anticipado</text>
  </threadedComment>
  <threadedComment ref="F44" dT="2025-10-22T12:55:23.14" personId="{15168AB9-F862-49E4-B68A-749F6A273B60}" id="{638C468E-9EB3-478F-B966-E9AE4FC7DE9E}">
    <text xml:space="preserve">Adicion $1.350.000.000
</text>
  </threadedComment>
  <threadedComment ref="F49" dT="2025-09-24T15:51:31.68" personId="{15168AB9-F862-49E4-B68A-749F6A273B60}" id="{D6C5C28C-8967-44F1-9211-96316DA3C861}">
    <text>Adición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I16" dT="2025-09-16T14:23:43.36" personId="{15168AB9-F862-49E4-B68A-749F6A273B60}" id="{0701FDD8-3297-4167-82D7-DAAE6D21FB92}">
    <text>Prorroga y adicion</text>
  </threadedComment>
  <threadedComment ref="I19" dT="2025-09-16T14:31:30.51" personId="{15168AB9-F862-49E4-B68A-749F6A273B60}" id="{E48AE628-CE4A-4B02-85C4-ADDFDD91A27F}">
    <text xml:space="preserve">Adicion y terminacion anticipada
</text>
  </threadedComment>
  <threadedComment ref="F30" dT="2025-11-27T21:56:29.41" personId="{15168AB9-F862-49E4-B68A-749F6A273B60}" id="{279AF351-2ADE-4F4C-8CC7-7C758BDDE813}">
    <text>adicion</text>
  </threadedComment>
  <threadedComment ref="F35" dT="2025-11-26T20:14:59.14" personId="{15168AB9-F862-49E4-B68A-749F6A273B60}" id="{A3287722-7405-49A4-9407-09A257A94C73}">
    <text>Adicion</text>
  </threadedComment>
  <threadedComment ref="F37" dT="2025-11-06T15:14:00.65" personId="{15168AB9-F862-49E4-B68A-749F6A273B60}" id="{186F6816-9AEA-4DA2-A2DD-024CFE76B055}">
    <text xml:space="preserve">Adicion $30.000.000
</text>
  </threadedComment>
  <threadedComment ref="F42" dT="2025-10-07T17:17:28.32" personId="{15168AB9-F862-49E4-B68A-749F6A273B60}" id="{0146E00C-8741-4E79-85B0-D7CD2EFD4036}">
    <text xml:space="preserve">Adicion $10.000.000
</text>
  </threadedComment>
  <threadedComment ref="F44" dT="2025-10-07T17:22:41.29" personId="{15168AB9-F862-49E4-B68A-749F6A273B60}" id="{FF9605D0-D7CE-47D8-A20F-FDF1B18B5712}">
    <text>Adicion $75.000.000</text>
  </threadedComment>
  <threadedComment ref="F244" dT="2025-11-27T14:47:12.42" personId="{15168AB9-F862-49E4-B68A-749F6A273B60}" id="{3443B047-2528-4147-B6F0-81BE320189F3}">
    <text>ADICION</text>
  </threadedComment>
  <threadedComment ref="I345" dT="2025-10-23T20:15:18.18" personId="{15168AB9-F862-49E4-B68A-749F6A273B60}" id="{ADF9562E-9325-43FF-B945-B1405356ED0E}">
    <text>Terminación anticipada</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community.secop.gov.co/Public/Tendering/ContractNoticePhases/View?PPI=CO1.PPI.38674036&amp;isFromPublicArea=True&amp;isModal=False" TargetMode="External"/><Relationship Id="rId7" Type="http://schemas.openxmlformats.org/officeDocument/2006/relationships/comments" Target="../comments1.xml"/><Relationship Id="rId2" Type="http://schemas.openxmlformats.org/officeDocument/2006/relationships/hyperlink" Target="mailto:utcardiovital24@hotmail.com" TargetMode="External"/><Relationship Id="rId1" Type="http://schemas.openxmlformats.org/officeDocument/2006/relationships/hyperlink" Target="mailto:microcinco@hot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utcardiovital24@hot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melfrancoserna@gmail.com" TargetMode="External"/><Relationship Id="rId21" Type="http://schemas.openxmlformats.org/officeDocument/2006/relationships/hyperlink" Target="mailto:letquiroz11@gmail.com" TargetMode="External"/><Relationship Id="rId42" Type="http://schemas.openxmlformats.org/officeDocument/2006/relationships/hyperlink" Target="https://community.secop.gov.co/Public/Tendering/ContractNoticePhases/View?PPI=CO1.PPI.37379899&amp;isFromPublicArea=True&amp;isModal=False" TargetMode="External"/><Relationship Id="rId47" Type="http://schemas.openxmlformats.org/officeDocument/2006/relationships/hyperlink" Target="https://community.secop.gov.co/Public/Tendering/ContractNoticePhases/View?PPI=CO1.PPI.37582097&amp;isFromPublicArea=True&amp;isModal=False" TargetMode="External"/><Relationship Id="rId63" Type="http://schemas.openxmlformats.org/officeDocument/2006/relationships/hyperlink" Target="mailto:administracion@marquezehijos.com" TargetMode="External"/><Relationship Id="rId68" Type="http://schemas.openxmlformats.org/officeDocument/2006/relationships/hyperlink" Target="mailto:DISTRIBUCIONES.MADERO@GMAIL.COM" TargetMode="External"/><Relationship Id="rId84" Type="http://schemas.openxmlformats.org/officeDocument/2006/relationships/hyperlink" Target="https://community.secop.gov.co/Public/Tendering/ContractNoticePhases/View?PPI=CO1.PPI.40127141&amp;isFromPublicArea=True&amp;isModal=False" TargetMode="External"/><Relationship Id="rId89" Type="http://schemas.openxmlformats.org/officeDocument/2006/relationships/hyperlink" Target="https://community.secop.gov.co/Public/Tendering/ContractNoticePhases/View?PPI=CO1.PPI.40541764&amp;isFromPublicArea=True&amp;isModal=False" TargetMode="External"/><Relationship Id="rId16" Type="http://schemas.openxmlformats.org/officeDocument/2006/relationships/hyperlink" Target="mailto:natalia.vargasj@gmail.com" TargetMode="External"/><Relationship Id="rId107" Type="http://schemas.microsoft.com/office/2017/10/relationships/threadedComment" Target="../threadedComments/threadedComment2.xml"/><Relationship Id="rId11" Type="http://schemas.openxmlformats.org/officeDocument/2006/relationships/hyperlink" Target="mailto:cervantesgallegokaren@gmail.com" TargetMode="External"/><Relationship Id="rId32" Type="http://schemas.openxmlformats.org/officeDocument/2006/relationships/hyperlink" Target="mailto:andresmena-93@hotmail.com" TargetMode="External"/><Relationship Id="rId37" Type="http://schemas.openxmlformats.org/officeDocument/2006/relationships/hyperlink" Target="https://community.secop.gov.co/Public/Tendering/ContractNoticePhases/View?PPI=CO1.PPI.36543173&amp;isFromPublicArea=True&amp;isModal=False" TargetMode="External"/><Relationship Id="rId53" Type="http://schemas.openxmlformats.org/officeDocument/2006/relationships/hyperlink" Target="https://community.secop.gov.co/Public/Tendering/ContractNoticePhases/View?PPI=CO1.PPI.37595833&amp;isFromPublicArea=True&amp;isModal=False" TargetMode="External"/><Relationship Id="rId58" Type="http://schemas.openxmlformats.org/officeDocument/2006/relationships/hyperlink" Target="https://community.secop.gov.co/Public/Tendering/ContractNoticePhases/View?PPI=CO1.PPI.37623608&amp;isFromPublicArea=True&amp;isModal=False" TargetMode="External"/><Relationship Id="rId74" Type="http://schemas.openxmlformats.org/officeDocument/2006/relationships/hyperlink" Target="mailto:contabilidad@biotronitech.com.co" TargetMode="External"/><Relationship Id="rId79" Type="http://schemas.openxmlformats.org/officeDocument/2006/relationships/hyperlink" Target="mailto:robinlopez3213@gmail.com" TargetMode="External"/><Relationship Id="rId102" Type="http://schemas.openxmlformats.org/officeDocument/2006/relationships/hyperlink" Target="mailto:admin@ceimed.com.co" TargetMode="External"/><Relationship Id="rId5" Type="http://schemas.openxmlformats.org/officeDocument/2006/relationships/hyperlink" Target="https://community.secop.gov.co/Public/Tendering/ContractNoticePhases/View?PPI=CO1.PPI.36825634&amp;isFromPublicArea=True&amp;isModal=False" TargetMode="External"/><Relationship Id="rId90" Type="http://schemas.openxmlformats.org/officeDocument/2006/relationships/hyperlink" Target="https://community.secop.gov.co/Public/Tendering/ContractNoticePhases/View?PPI=CO1.PPI.40542493&amp;isFromPublicArea=True&amp;isModal=False" TargetMode="External"/><Relationship Id="rId95" Type="http://schemas.openxmlformats.org/officeDocument/2006/relationships/hyperlink" Target="mailto:jimezapatat@gmail.com" TargetMode="External"/><Relationship Id="rId22" Type="http://schemas.openxmlformats.org/officeDocument/2006/relationships/hyperlink" Target="mailto:gisellpalaciop24@gmail.com" TargetMode="External"/><Relationship Id="rId27" Type="http://schemas.openxmlformats.org/officeDocument/2006/relationships/hyperlink" Target="mailto:valeriapuertavasquez@gmail.com" TargetMode="External"/><Relationship Id="rId43" Type="http://schemas.openxmlformats.org/officeDocument/2006/relationships/hyperlink" Target="mailto:leidyarias_06@outlook.com" TargetMode="External"/><Relationship Id="rId48" Type="http://schemas.openxmlformats.org/officeDocument/2006/relationships/hyperlink" Target="https://community.secop.gov.co/Public/Tendering/ContractNoticePhases/View?PPI=CO1.PPI.37588337&amp;isFromPublicArea=True&amp;isModal=False" TargetMode="External"/><Relationship Id="rId64" Type="http://schemas.openxmlformats.org/officeDocument/2006/relationships/hyperlink" Target="https://community.secop.gov.co/Public/Tendering/ContractNoticePhases/View?PPI=CO1.PPI.38620929&amp;isFromPublicArea=True&amp;isModal=False" TargetMode="External"/><Relationship Id="rId69" Type="http://schemas.openxmlformats.org/officeDocument/2006/relationships/hyperlink" Target="mailto:daniielrobledo1@gmail.com" TargetMode="External"/><Relationship Id="rId80" Type="http://schemas.openxmlformats.org/officeDocument/2006/relationships/hyperlink" Target="https://community.secop.gov.co/Public/Tendering/ContractNoticePhases/View?PPI=CO1.PPI.40119600&amp;isFromPublicArea=True&amp;isModal=False" TargetMode="External"/><Relationship Id="rId85" Type="http://schemas.openxmlformats.org/officeDocument/2006/relationships/hyperlink" Target="https://community.secop.gov.co/Public/Tendering/ContractNoticePhases/View?PPI=CO1.PPI.40128698&amp;isFromPublicArea=True&amp;isModal=False" TargetMode="External"/><Relationship Id="rId12" Type="http://schemas.openxmlformats.org/officeDocument/2006/relationships/hyperlink" Target="mailto:manuelav267@gmail.com" TargetMode="External"/><Relationship Id="rId17" Type="http://schemas.openxmlformats.org/officeDocument/2006/relationships/hyperlink" Target="mailto:sorbran11@gmail.com" TargetMode="External"/><Relationship Id="rId33" Type="http://schemas.openxmlformats.org/officeDocument/2006/relationships/hyperlink" Target="https://community.secop.gov.co/Public/Tendering/ContractNoticePhases/View?PPI=CO1.PPI.36522436&amp;isFromPublicArea=True&amp;isModal=False" TargetMode="External"/><Relationship Id="rId38" Type="http://schemas.openxmlformats.org/officeDocument/2006/relationships/hyperlink" Target="https://community.secop.gov.co/Public/Tendering/ContractNoticePhases/View?PPI=CO1.PPI.36680675&amp;isFromPublicArea=True&amp;isModal=False" TargetMode="External"/><Relationship Id="rId59" Type="http://schemas.openxmlformats.org/officeDocument/2006/relationships/hyperlink" Target="https://community.secop.gov.co/Public/Tendering/ContractNoticePhases/View?PPI=CO1.PPI.37656865&amp;isFromPublicArea=True&amp;isModal=False" TargetMode="External"/><Relationship Id="rId103" Type="http://schemas.openxmlformats.org/officeDocument/2006/relationships/hyperlink" Target="mailto:gloriaadarve15@gmail.com" TargetMode="External"/><Relationship Id="rId20" Type="http://schemas.openxmlformats.org/officeDocument/2006/relationships/hyperlink" Target="mailto:gracianokelly26@gmail.com" TargetMode="External"/><Relationship Id="rId41" Type="http://schemas.openxmlformats.org/officeDocument/2006/relationships/hyperlink" Target="https://community.secop.gov.co/Public/Tendering/ContractNoticePhases/View?PPI=CO1.PPI.37202284&amp;isFromPublicArea=True&amp;isModal=False" TargetMode="External"/><Relationship Id="rId54" Type="http://schemas.openxmlformats.org/officeDocument/2006/relationships/hyperlink" Target="https://community.secop.gov.co/Public/Tendering/ContractNoticePhases/View?PPI=CO1.PPI.37614112&amp;isFromPublicArea=True&amp;isModal=False" TargetMode="External"/><Relationship Id="rId62" Type="http://schemas.openxmlformats.org/officeDocument/2006/relationships/hyperlink" Target="https://community.secop.gov.co/Public/Tendering/ContractNoticePhases/View?PPI=CO1.PPI.38507333&amp;isFromPublicArea=True&amp;isModal=False" TargetMode="External"/><Relationship Id="rId70" Type="http://schemas.openxmlformats.org/officeDocument/2006/relationships/hyperlink" Target="mailto:juliana-giraldo@conectib.com" TargetMode="External"/><Relationship Id="rId75" Type="http://schemas.openxmlformats.org/officeDocument/2006/relationships/hyperlink" Target="mailto:microcinco@hotmail.com" TargetMode="External"/><Relationship Id="rId83" Type="http://schemas.openxmlformats.org/officeDocument/2006/relationships/hyperlink" Target="https://community.secop.gov.co/Public/Tendering/ContractNoticePhases/View?PPI=CO1.PPI.40125492&amp;isFromPublicArea=True&amp;isModal=False" TargetMode="External"/><Relationship Id="rId88" Type="http://schemas.openxmlformats.org/officeDocument/2006/relationships/hyperlink" Target="https://community.secop.gov.co/Public/Tendering/ContractNoticePhases/View?PPI=CO1.PPI.40500805&amp;isFromPublicArea=True&amp;isModal=False" TargetMode="External"/><Relationship Id="rId91" Type="http://schemas.openxmlformats.org/officeDocument/2006/relationships/hyperlink" Target="mailto:jesuspresiga33@gmail.com" TargetMode="External"/><Relationship Id="rId96" Type="http://schemas.openxmlformats.org/officeDocument/2006/relationships/hyperlink" Target="mailto:andres99f.ibarra@gmail.com" TargetMode="External"/><Relationship Id="rId1" Type="http://schemas.openxmlformats.org/officeDocument/2006/relationships/hyperlink" Target="https://community.secop.gov.co/Public/Tendering/ContractNoticePhases/View?PPI=CO1.PPI.36521473&amp;isFromPublicArea=True&amp;isModal=False" TargetMode="External"/><Relationship Id="rId6" Type="http://schemas.openxmlformats.org/officeDocument/2006/relationships/hyperlink" Target="mailto:manuelaagudelocaro@gmail.co," TargetMode="External"/><Relationship Id="rId15" Type="http://schemas.openxmlformats.org/officeDocument/2006/relationships/hyperlink" Target="mailto:camilaramirez2307@gmail.com" TargetMode="External"/><Relationship Id="rId23" Type="http://schemas.openxmlformats.org/officeDocument/2006/relationships/hyperlink" Target="mailto:wilser11.al@gmail.com" TargetMode="External"/><Relationship Id="rId28" Type="http://schemas.openxmlformats.org/officeDocument/2006/relationships/hyperlink" Target="mailto:mariacarangooquendo@gmail.com" TargetMode="External"/><Relationship Id="rId36" Type="http://schemas.openxmlformats.org/officeDocument/2006/relationships/hyperlink" Target="https://community.secop.gov.co/Public/Tendering/ContractNoticePhases/View?PPI=CO1.PPI.36524721&amp;isFromPublicArea=True&amp;isModal=False" TargetMode="External"/><Relationship Id="rId49" Type="http://schemas.openxmlformats.org/officeDocument/2006/relationships/hyperlink" Target="https://community.secop.gov.co/Public/Tendering/ContractNoticePhases/View?PPI=CO1.PPI.37589087&amp;isFromPublicArea=True&amp;isModal=False" TargetMode="External"/><Relationship Id="rId57" Type="http://schemas.openxmlformats.org/officeDocument/2006/relationships/hyperlink" Target="https://community.secop.gov.co/Public/Tendering/ContractNoticePhases/View?PPI=CO1.PPI.37620287&amp;isFromPublicArea=True&amp;isModal=False" TargetMode="External"/><Relationship Id="rId106" Type="http://schemas.openxmlformats.org/officeDocument/2006/relationships/comments" Target="../comments2.xml"/><Relationship Id="rId10" Type="http://schemas.openxmlformats.org/officeDocument/2006/relationships/hyperlink" Target="mailto:laurahiguita96@gmail.com" TargetMode="External"/><Relationship Id="rId31" Type="http://schemas.openxmlformats.org/officeDocument/2006/relationships/hyperlink" Target="mailto:anamarialondonodurango@gmail.com" TargetMode="External"/><Relationship Id="rId44" Type="http://schemas.openxmlformats.org/officeDocument/2006/relationships/hyperlink" Target="https://community.secop.gov.co/Public/Tendering/ContractNoticePhases/View?PPI=CO1.PPI.37578911&amp;isFromPublicArea=True&amp;isModal=False" TargetMode="External"/><Relationship Id="rId52" Type="http://schemas.openxmlformats.org/officeDocument/2006/relationships/hyperlink" Target="https://community.secop.gov.co/Public/Tendering/ContractNoticePhases/View?PPI=CO1.PPI.37593998&amp;isFromPublicArea=True&amp;isModal=False" TargetMode="External"/><Relationship Id="rId60" Type="http://schemas.openxmlformats.org/officeDocument/2006/relationships/hyperlink" Target="https://community.secop.gov.co/Public/Tendering/ContractNoticePhases/View?PPI=CO1.PPI.37658837&amp;isFromPublicArea=True&amp;isModal=False" TargetMode="External"/><Relationship Id="rId65" Type="http://schemas.openxmlformats.org/officeDocument/2006/relationships/hyperlink" Target="mailto:administracion@ntkic.com" TargetMode="External"/><Relationship Id="rId73" Type="http://schemas.openxmlformats.org/officeDocument/2006/relationships/hyperlink" Target="https://community.secop.gov.co/Public/Tendering/ContractNoticePhases/View?PPI=CO1.PPI.39670567&amp;isFromPublicArea=True&amp;isModal=False" TargetMode="External"/><Relationship Id="rId78" Type="http://schemas.openxmlformats.org/officeDocument/2006/relationships/hyperlink" Target="mailto:notificaciones.judiciales@comfenalco.com" TargetMode="External"/><Relationship Id="rId81" Type="http://schemas.openxmlformats.org/officeDocument/2006/relationships/hyperlink" Target="https://community.secop.gov.co/Public/Tendering/ContractNoticePhases/View?PPI=CO1.PPI.40121683&amp;isFromPublicArea=True&amp;isModal=FalsE" TargetMode="External"/><Relationship Id="rId86" Type="http://schemas.openxmlformats.org/officeDocument/2006/relationships/hyperlink" Target="mailto:contabilidad@terrahoteles.co" TargetMode="External"/><Relationship Id="rId94" Type="http://schemas.openxmlformats.org/officeDocument/2006/relationships/hyperlink" Target="mailto:juan11epd@gmail.com" TargetMode="External"/><Relationship Id="rId99" Type="http://schemas.openxmlformats.org/officeDocument/2006/relationships/hyperlink" Target="mailto:Lauramarcelazapata@gmail.com" TargetMode="External"/><Relationship Id="rId101" Type="http://schemas.openxmlformats.org/officeDocument/2006/relationships/hyperlink" Target="mailto:guisaocarvajal@gmail.com" TargetMode="External"/><Relationship Id="rId4" Type="http://schemas.openxmlformats.org/officeDocument/2006/relationships/hyperlink" Target="https://community.secop.gov.co/Public/Tendering/ContractNoticePhases/View?PPI=CO1.PPI.36524014&amp;isFromPublicArea=True&amp;isModal=False" TargetMode="External"/><Relationship Id="rId9" Type="http://schemas.openxmlformats.org/officeDocument/2006/relationships/hyperlink" Target="mailto:adavidpulgarin@gmail.com" TargetMode="External"/><Relationship Id="rId13" Type="http://schemas.openxmlformats.org/officeDocument/2006/relationships/hyperlink" Target="mailto:violeta.200210@gmail.com" TargetMode="External"/><Relationship Id="rId18" Type="http://schemas.openxmlformats.org/officeDocument/2006/relationships/hyperlink" Target="mailto:sandravarela934@gmail.com" TargetMode="External"/><Relationship Id="rId39" Type="http://schemas.openxmlformats.org/officeDocument/2006/relationships/hyperlink" Target="https://community.secop.gov.co/Public/Tendering/ContractNoticePhases/View?PPI=CO1.PPI.36712603&amp;isFromPublicArea=True&amp;isModal=False" TargetMode="External"/><Relationship Id="rId34" Type="http://schemas.openxmlformats.org/officeDocument/2006/relationships/hyperlink" Target="https://community.secop.gov.co/Public/Tendering/ContractNoticePhases/View?PPI=CO1.PPI.36523552&amp;isFromPublicArea=True&amp;isModal=False" TargetMode="External"/><Relationship Id="rId50" Type="http://schemas.openxmlformats.org/officeDocument/2006/relationships/hyperlink" Target="https://community.secop.gov.co/Public/Tendering/ContractNoticePhases/View?PPI=CO1.PPI.37590785&amp;isFromPublicArea=True&amp;isModal=False" TargetMode="External"/><Relationship Id="rId55" Type="http://schemas.openxmlformats.org/officeDocument/2006/relationships/hyperlink" Target="https://community.secop.gov.co/Public/Tendering/ContractNoticePhases/View?PPI=CO1.PPI.37615557&amp;isFromPublicArea=True&amp;isModal=False" TargetMode="External"/><Relationship Id="rId76" Type="http://schemas.openxmlformats.org/officeDocument/2006/relationships/hyperlink" Target="mailto:gerenciafronti@gmail.com" TargetMode="External"/><Relationship Id="rId97" Type="http://schemas.openxmlformats.org/officeDocument/2006/relationships/hyperlink" Target="mailto:claudiap.lopezd@gmail.com" TargetMode="External"/><Relationship Id="rId104" Type="http://schemas.openxmlformats.org/officeDocument/2006/relationships/printerSettings" Target="../printerSettings/printerSettings2.bin"/><Relationship Id="rId7" Type="http://schemas.openxmlformats.org/officeDocument/2006/relationships/hyperlink" Target="mailto:guisaocarvajal@gmail.com" TargetMode="External"/><Relationship Id="rId71" Type="http://schemas.openxmlformats.org/officeDocument/2006/relationships/hyperlink" Target="mailto:lilianampy@gmail.com" TargetMode="External"/><Relationship Id="rId92" Type="http://schemas.openxmlformats.org/officeDocument/2006/relationships/hyperlink" Target="mailto:juliana.vm0522@gmail.com" TargetMode="External"/><Relationship Id="rId2" Type="http://schemas.openxmlformats.org/officeDocument/2006/relationships/hyperlink" Target="https://community.secop.gov.co/Public/Tendering/ContractNoticePhases/View?PPI=CO1.PPI.36521349&amp;isFromPublicArea=True&amp;isModal=False" TargetMode="External"/><Relationship Id="rId29" Type="http://schemas.openxmlformats.org/officeDocument/2006/relationships/hyperlink" Target="mailto:maragranado123@gmail.com" TargetMode="External"/><Relationship Id="rId24" Type="http://schemas.openxmlformats.org/officeDocument/2006/relationships/hyperlink" Target="mailto:lunaoquendomaduro@gmail.com" TargetMode="External"/><Relationship Id="rId40" Type="http://schemas.openxmlformats.org/officeDocument/2006/relationships/hyperlink" Target="https://community.secop.gov.co/Public/Tendering/ContractNoticePhases/View?PPI=CO1.PPI.36813743&amp;isFromPublicArea=True&amp;isModal=False" TargetMode="External"/><Relationship Id="rId45" Type="http://schemas.openxmlformats.org/officeDocument/2006/relationships/hyperlink" Target="https://community.secop.gov.co/Public/Tendering/ContractNoticePhases/View?PPI=CO1.PPI.37581460&amp;isFromPublicArea=True&amp;isModal=False" TargetMode="External"/><Relationship Id="rId66" Type="http://schemas.openxmlformats.org/officeDocument/2006/relationships/hyperlink" Target="https://community.secop.gov.co/Public/Tendering/ContractNoticePhases/View?PPI=CO1.PPI.38646282&amp;isFromPublicArea=True&amp;isModal=False" TargetMode="External"/><Relationship Id="rId87" Type="http://schemas.openxmlformats.org/officeDocument/2006/relationships/hyperlink" Target="mailto:cootrasantaltda@hotmail.es" TargetMode="External"/><Relationship Id="rId61" Type="http://schemas.openxmlformats.org/officeDocument/2006/relationships/hyperlink" Target="https://community.secop.gov.co/Public/Tendering/ContractNoticePhases/View?PPI=CO1.PPI.37275641&amp;isFromPublicArea=True&amp;isModal=False" TargetMode="External"/><Relationship Id="rId82" Type="http://schemas.openxmlformats.org/officeDocument/2006/relationships/hyperlink" Target="https://community.secop.gov.co/Public/Tendering/ContractNoticePhases/View?PPI=CO1.PPI.40123270&amp;isFromPublicArea=True&amp;isModal=False" TargetMode="External"/><Relationship Id="rId19" Type="http://schemas.openxmlformats.org/officeDocument/2006/relationships/hyperlink" Target="mailto:sucerquiagomezleidyxiomara@gmail.com" TargetMode="External"/><Relationship Id="rId14" Type="http://schemas.openxmlformats.org/officeDocument/2006/relationships/hyperlink" Target="mailto:dylanyelizab@gmail.com" TargetMode="External"/><Relationship Id="rId30" Type="http://schemas.openxmlformats.org/officeDocument/2006/relationships/hyperlink" Target="mailto:leidyjohanaherrerarestrepo149@gmail.com" TargetMode="External"/><Relationship Id="rId35" Type="http://schemas.openxmlformats.org/officeDocument/2006/relationships/hyperlink" Target="https://community.secop.gov.co/Public/Tendering/ContractNoticePhases/View?PPI=CO1.PPI.36524802&amp;isFromPublicArea=True&amp;isModal=False" TargetMode="External"/><Relationship Id="rId56" Type="http://schemas.openxmlformats.org/officeDocument/2006/relationships/hyperlink" Target="https://community.secop.gov.co/Public/Tendering/ContractNoticePhases/View?PPI=CO1.PPI.37618587&amp;isFromPublicArea=True&amp;isModal=False" TargetMode="External"/><Relationship Id="rId77" Type="http://schemas.openxmlformats.org/officeDocument/2006/relationships/hyperlink" Target="https://community.secop.gov.co/Public/Tendering/ContractNoticePhases/View?PPI=CO1.PPI.38724938&amp;isFromPublicArea=True&amp;isModal=False" TargetMode="External"/><Relationship Id="rId100" Type="http://schemas.openxmlformats.org/officeDocument/2006/relationships/hyperlink" Target="mailto:cervantesgallegokaren@gmail.com" TargetMode="External"/><Relationship Id="rId105" Type="http://schemas.openxmlformats.org/officeDocument/2006/relationships/vmlDrawing" Target="../drawings/vmlDrawing2.vml"/><Relationship Id="rId8" Type="http://schemas.openxmlformats.org/officeDocument/2006/relationships/hyperlink" Target="mailto:yesirivera86@gmail.com" TargetMode="External"/><Relationship Id="rId51" Type="http://schemas.openxmlformats.org/officeDocument/2006/relationships/hyperlink" Target="https://community.secop.gov.co/Public/Tendering/ContractNoticePhases/View?PPI=CO1.PPI.37592884&amp;isFromPublicArea=True&amp;isModal=False" TargetMode="External"/><Relationship Id="rId72" Type="http://schemas.openxmlformats.org/officeDocument/2006/relationships/hyperlink" Target="mailto:lilianampy@gmail.com" TargetMode="External"/><Relationship Id="rId93" Type="http://schemas.openxmlformats.org/officeDocument/2006/relationships/hyperlink" Target="mailto:angelazuluaga5987@gmail.com" TargetMode="External"/><Relationship Id="rId98" Type="http://schemas.openxmlformats.org/officeDocument/2006/relationships/hyperlink" Target="mailto:adavidpulgarin@gmail.com" TargetMode="External"/><Relationship Id="rId3" Type="http://schemas.openxmlformats.org/officeDocument/2006/relationships/hyperlink" Target="https://community.secop.gov.co/Public/Tendering/ContractNoticePhases/View?PPI=CO1.PPI.36523375&amp;isFromPublicArea=True&amp;isModal=False" TargetMode="External"/><Relationship Id="rId25" Type="http://schemas.openxmlformats.org/officeDocument/2006/relationships/hyperlink" Target="mailto:luisapalacio238@gmail.com" TargetMode="External"/><Relationship Id="rId46" Type="http://schemas.openxmlformats.org/officeDocument/2006/relationships/hyperlink" Target="https://community.secop.gov.co/Public/Tendering/ContractNoticePhases/View?PPI=CO1.PPI.37580092&amp;isFromPublicArea=True&amp;isModal=False" TargetMode="External"/><Relationship Id="rId67" Type="http://schemas.openxmlformats.org/officeDocument/2006/relationships/hyperlink" Target="https://community.secop.gov.co/Public/Tendering/ContractNoticePhases/View?PPI=CO1.PPI.3863853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8"/>
  <sheetViews>
    <sheetView zoomScaleNormal="100" workbookViewId="0">
      <pane ySplit="2" topLeftCell="A67" activePane="bottomLeft" state="frozen"/>
      <selection activeCell="L26" sqref="L26"/>
      <selection pane="bottomLeft" activeCell="F75" sqref="F75"/>
    </sheetView>
  </sheetViews>
  <sheetFormatPr baseColWidth="10" defaultRowHeight="15" x14ac:dyDescent="0.25"/>
  <cols>
    <col min="1" max="1" width="11.85546875" customWidth="1"/>
    <col min="2" max="2" width="18.5703125" customWidth="1"/>
    <col min="3" max="3" width="13.7109375" customWidth="1"/>
    <col min="4" max="4" width="34.42578125" style="10" customWidth="1"/>
    <col min="5" max="5" width="16.5703125" customWidth="1"/>
    <col min="6" max="6" width="17.85546875" customWidth="1"/>
    <col min="7" max="7" width="16.5703125" style="5" customWidth="1"/>
    <col min="8" max="8" width="8.28515625" style="5" hidden="1" customWidth="1"/>
    <col min="9" max="9" width="11.85546875" customWidth="1"/>
    <col min="10" max="10" width="14.140625" customWidth="1"/>
    <col min="11" max="11" width="16.140625" customWidth="1"/>
    <col min="12" max="12" width="12.42578125" hidden="1" customWidth="1"/>
    <col min="13" max="13" width="14.140625" hidden="1" customWidth="1"/>
    <col min="14" max="14" width="28.5703125" customWidth="1"/>
    <col min="15" max="15" width="21" style="7" hidden="1" customWidth="1"/>
    <col min="16" max="16" width="15.42578125" hidden="1" customWidth="1"/>
    <col min="17" max="18" width="19.5703125" hidden="1" customWidth="1"/>
    <col min="19" max="37" width="11.42578125" hidden="1" customWidth="1"/>
    <col min="38" max="39" width="0" hidden="1" customWidth="1"/>
  </cols>
  <sheetData>
    <row r="1" spans="1:43" ht="28.5" hidden="1" customHeight="1" x14ac:dyDescent="0.25">
      <c r="A1" s="33" t="s">
        <v>16</v>
      </c>
      <c r="B1" s="34"/>
      <c r="C1" s="34"/>
      <c r="D1" s="34"/>
      <c r="E1" s="34"/>
      <c r="F1" s="34"/>
      <c r="G1" s="35"/>
      <c r="H1" s="33">
        <f>AVERAGEA(M3:M3)</f>
        <v>2</v>
      </c>
      <c r="I1" s="34"/>
      <c r="J1" s="34"/>
      <c r="K1" s="34"/>
      <c r="L1" s="34"/>
      <c r="M1" s="35"/>
      <c r="N1" s="36"/>
      <c r="O1" s="37"/>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row>
    <row r="2" spans="1:43" ht="38.25" x14ac:dyDescent="0.25">
      <c r="A2" s="39" t="s">
        <v>0</v>
      </c>
      <c r="B2" s="39" t="s">
        <v>1</v>
      </c>
      <c r="C2" s="1" t="s">
        <v>2</v>
      </c>
      <c r="D2" s="40" t="s">
        <v>3</v>
      </c>
      <c r="E2" s="39" t="s">
        <v>4</v>
      </c>
      <c r="F2" s="2" t="s">
        <v>5</v>
      </c>
      <c r="G2" s="39" t="s">
        <v>6</v>
      </c>
      <c r="H2" s="39" t="s">
        <v>7</v>
      </c>
      <c r="I2" s="39" t="s">
        <v>8</v>
      </c>
      <c r="J2" s="39" t="s">
        <v>9</v>
      </c>
      <c r="K2" s="39" t="s">
        <v>10</v>
      </c>
      <c r="L2" s="39" t="s">
        <v>11</v>
      </c>
      <c r="M2" s="39" t="s">
        <v>26</v>
      </c>
      <c r="N2" s="39" t="s">
        <v>25</v>
      </c>
      <c r="O2" s="39" t="s">
        <v>83</v>
      </c>
      <c r="P2" s="41" t="s">
        <v>272</v>
      </c>
      <c r="Q2" s="41" t="s">
        <v>605</v>
      </c>
      <c r="R2" s="36" t="s">
        <v>592</v>
      </c>
      <c r="S2" s="36" t="s">
        <v>766</v>
      </c>
      <c r="T2" s="36" t="s">
        <v>884</v>
      </c>
      <c r="U2" s="36" t="s">
        <v>901</v>
      </c>
      <c r="V2" s="36" t="s">
        <v>1056</v>
      </c>
      <c r="W2" s="36" t="s">
        <v>1143</v>
      </c>
      <c r="X2" s="36" t="s">
        <v>1276</v>
      </c>
      <c r="Y2" s="36" t="s">
        <v>1384</v>
      </c>
      <c r="Z2" s="36" t="s">
        <v>1563</v>
      </c>
      <c r="AA2" s="36" t="s">
        <v>1688</v>
      </c>
      <c r="AB2" s="38"/>
      <c r="AC2" s="38"/>
      <c r="AD2" s="38"/>
      <c r="AE2" s="38"/>
      <c r="AF2" s="38"/>
      <c r="AG2" s="38"/>
      <c r="AH2" s="38"/>
      <c r="AI2" s="38"/>
      <c r="AJ2" s="38"/>
      <c r="AK2" s="38"/>
      <c r="AL2" s="38"/>
      <c r="AM2" s="38"/>
      <c r="AN2" s="38"/>
      <c r="AO2" s="38"/>
      <c r="AP2" s="38"/>
      <c r="AQ2" s="38"/>
    </row>
    <row r="3" spans="1:43" s="29" customFormat="1" ht="96" customHeight="1" x14ac:dyDescent="0.25">
      <c r="A3" s="42" t="s">
        <v>34</v>
      </c>
      <c r="B3" s="42" t="s">
        <v>23</v>
      </c>
      <c r="C3" s="43" t="s">
        <v>24</v>
      </c>
      <c r="D3" s="44" t="s">
        <v>22</v>
      </c>
      <c r="E3" s="42" t="s">
        <v>13</v>
      </c>
      <c r="F3" s="4">
        <v>350000000</v>
      </c>
      <c r="G3" s="42" t="s">
        <v>32</v>
      </c>
      <c r="H3" s="42" t="s">
        <v>12</v>
      </c>
      <c r="I3" s="45">
        <v>45658</v>
      </c>
      <c r="J3" s="46">
        <v>45660</v>
      </c>
      <c r="K3" s="46">
        <v>45838</v>
      </c>
      <c r="L3" s="45">
        <v>45664</v>
      </c>
      <c r="M3" s="47">
        <f>NETWORKDAYS(I3,L3)-(3)</f>
        <v>2</v>
      </c>
      <c r="N3" s="8" t="s">
        <v>97</v>
      </c>
      <c r="O3" s="8" t="s">
        <v>78</v>
      </c>
      <c r="P3" s="38" t="s">
        <v>1092</v>
      </c>
      <c r="Q3" s="38"/>
      <c r="R3" s="38"/>
      <c r="S3" s="38"/>
      <c r="T3" s="38"/>
      <c r="U3" s="38"/>
      <c r="V3" s="38"/>
      <c r="W3" s="38"/>
      <c r="X3" s="48" t="s">
        <v>1562</v>
      </c>
      <c r="Y3" s="48"/>
      <c r="Z3" s="48"/>
      <c r="AA3" s="48"/>
      <c r="AB3" s="48"/>
      <c r="AC3" s="48"/>
      <c r="AD3" s="48"/>
      <c r="AE3" s="48"/>
      <c r="AF3" s="48"/>
      <c r="AG3" s="48"/>
      <c r="AH3" s="48"/>
      <c r="AI3" s="48"/>
      <c r="AJ3" s="48"/>
      <c r="AK3" s="48"/>
      <c r="AL3" s="48"/>
      <c r="AM3" s="48"/>
      <c r="AN3" s="38"/>
      <c r="AO3" s="38"/>
      <c r="AP3" s="38"/>
      <c r="AQ3" s="38"/>
    </row>
    <row r="4" spans="1:43" ht="88.5" customHeight="1" x14ac:dyDescent="0.25">
      <c r="A4" s="42" t="s">
        <v>37</v>
      </c>
      <c r="B4" s="42" t="s">
        <v>30</v>
      </c>
      <c r="C4" s="43" t="s">
        <v>31</v>
      </c>
      <c r="D4" s="44" t="s">
        <v>22</v>
      </c>
      <c r="E4" s="42" t="s">
        <v>13</v>
      </c>
      <c r="F4" s="4">
        <v>4800000000</v>
      </c>
      <c r="G4" s="42" t="s">
        <v>32</v>
      </c>
      <c r="H4" s="42" t="s">
        <v>12</v>
      </c>
      <c r="I4" s="45">
        <v>45658</v>
      </c>
      <c r="J4" s="45">
        <v>45658</v>
      </c>
      <c r="K4" s="46">
        <v>45838</v>
      </c>
      <c r="L4" s="45">
        <v>45664</v>
      </c>
      <c r="M4" s="47">
        <f t="shared" ref="M4:M67" si="0">NETWORKDAYS(I4,L4)-(3)</f>
        <v>2</v>
      </c>
      <c r="N4" s="8" t="s">
        <v>99</v>
      </c>
      <c r="O4" s="8" t="s">
        <v>78</v>
      </c>
      <c r="P4" s="38" t="s">
        <v>767</v>
      </c>
      <c r="Q4" s="38" t="s">
        <v>767</v>
      </c>
      <c r="R4" s="38" t="s">
        <v>593</v>
      </c>
      <c r="S4" s="38" t="s">
        <v>593</v>
      </c>
      <c r="T4" s="38" t="s">
        <v>593</v>
      </c>
      <c r="U4" s="38" t="s">
        <v>593</v>
      </c>
      <c r="V4" s="38"/>
      <c r="W4" s="38"/>
      <c r="X4" s="48" t="s">
        <v>1480</v>
      </c>
      <c r="Y4" s="48"/>
      <c r="Z4" s="48"/>
      <c r="AA4" s="48"/>
      <c r="AB4" s="48"/>
      <c r="AC4" s="48"/>
      <c r="AD4" s="48"/>
      <c r="AE4" s="48"/>
      <c r="AF4" s="48"/>
      <c r="AG4" s="48"/>
      <c r="AH4" s="48"/>
      <c r="AI4" s="48"/>
      <c r="AJ4" s="48"/>
      <c r="AK4" s="48"/>
      <c r="AL4" s="48"/>
      <c r="AM4" s="48"/>
      <c r="AN4" s="38"/>
      <c r="AO4" s="38"/>
      <c r="AP4" s="38"/>
      <c r="AQ4" s="38"/>
    </row>
    <row r="5" spans="1:43" s="29" customFormat="1" ht="51" customHeight="1" x14ac:dyDescent="0.25">
      <c r="A5" s="42" t="s">
        <v>35</v>
      </c>
      <c r="B5" s="42" t="s">
        <v>19</v>
      </c>
      <c r="C5" s="43" t="s">
        <v>20</v>
      </c>
      <c r="D5" s="49" t="s">
        <v>21</v>
      </c>
      <c r="E5" s="42" t="s">
        <v>14</v>
      </c>
      <c r="F5" s="4">
        <v>450000000</v>
      </c>
      <c r="G5" s="42" t="s">
        <v>43</v>
      </c>
      <c r="H5" s="42" t="s">
        <v>12</v>
      </c>
      <c r="I5" s="45">
        <v>45658</v>
      </c>
      <c r="J5" s="46">
        <v>45659</v>
      </c>
      <c r="K5" s="46">
        <v>45747</v>
      </c>
      <c r="L5" s="45">
        <v>45664</v>
      </c>
      <c r="M5" s="47">
        <f t="shared" si="0"/>
        <v>2</v>
      </c>
      <c r="N5" s="8" t="s">
        <v>98</v>
      </c>
      <c r="O5" s="8" t="s">
        <v>78</v>
      </c>
      <c r="P5" s="38" t="s">
        <v>1014</v>
      </c>
      <c r="Q5" s="38"/>
      <c r="R5" s="38" t="s">
        <v>593</v>
      </c>
      <c r="S5" s="38" t="s">
        <v>593</v>
      </c>
      <c r="T5" s="38" t="s">
        <v>593</v>
      </c>
      <c r="U5" s="48" t="s">
        <v>1048</v>
      </c>
      <c r="V5" s="48"/>
      <c r="W5" s="48"/>
      <c r="X5" s="48"/>
      <c r="Y5" s="48"/>
      <c r="Z5" s="48"/>
      <c r="AA5" s="48"/>
      <c r="AB5" s="48"/>
      <c r="AC5" s="48"/>
      <c r="AD5" s="48"/>
      <c r="AE5" s="48"/>
      <c r="AF5" s="48"/>
      <c r="AG5" s="48"/>
      <c r="AH5" s="48"/>
      <c r="AI5" s="48"/>
      <c r="AJ5" s="38"/>
      <c r="AK5" s="38"/>
      <c r="AL5" s="38"/>
      <c r="AM5" s="38"/>
      <c r="AN5" s="38"/>
      <c r="AO5" s="38"/>
      <c r="AP5" s="38"/>
      <c r="AQ5" s="38"/>
    </row>
    <row r="6" spans="1:43" ht="86.25" customHeight="1" x14ac:dyDescent="0.25">
      <c r="A6" s="42" t="s">
        <v>36</v>
      </c>
      <c r="B6" s="42" t="s">
        <v>33</v>
      </c>
      <c r="C6" s="43" t="s">
        <v>18</v>
      </c>
      <c r="D6" s="49" t="s">
        <v>17</v>
      </c>
      <c r="E6" s="42" t="s">
        <v>13</v>
      </c>
      <c r="F6" s="4">
        <v>2685240583</v>
      </c>
      <c r="G6" s="42" t="s">
        <v>38</v>
      </c>
      <c r="H6" s="42" t="s">
        <v>12</v>
      </c>
      <c r="I6" s="45">
        <v>45658</v>
      </c>
      <c r="J6" s="46">
        <v>45659</v>
      </c>
      <c r="K6" s="46">
        <v>46022</v>
      </c>
      <c r="L6" s="45">
        <v>45664</v>
      </c>
      <c r="M6" s="47">
        <f t="shared" si="0"/>
        <v>2</v>
      </c>
      <c r="N6" s="8" t="s">
        <v>100</v>
      </c>
      <c r="O6" s="8" t="s">
        <v>29</v>
      </c>
      <c r="P6" s="38"/>
      <c r="Q6" s="38"/>
      <c r="R6" s="50" t="s">
        <v>1269</v>
      </c>
      <c r="S6" s="50"/>
      <c r="T6" s="50"/>
      <c r="U6" s="50"/>
      <c r="V6" s="50"/>
      <c r="W6" s="50"/>
      <c r="X6" s="50"/>
      <c r="Y6" s="50"/>
      <c r="Z6" s="50"/>
      <c r="AA6" s="50"/>
      <c r="AB6" s="50"/>
      <c r="AC6" s="50"/>
      <c r="AD6" s="50"/>
      <c r="AE6" s="50"/>
      <c r="AF6" s="38"/>
      <c r="AG6" s="38"/>
      <c r="AH6" s="38"/>
      <c r="AI6" s="38"/>
      <c r="AJ6" s="38"/>
      <c r="AK6" s="38"/>
      <c r="AL6" s="38"/>
      <c r="AM6" s="38"/>
      <c r="AN6" s="38"/>
      <c r="AO6" s="38"/>
      <c r="AP6" s="38"/>
      <c r="AQ6" s="38"/>
    </row>
    <row r="7" spans="1:43" s="29" customFormat="1" ht="86.25" customHeight="1" x14ac:dyDescent="0.25">
      <c r="A7" s="42" t="s">
        <v>39</v>
      </c>
      <c r="B7" s="42" t="s">
        <v>27</v>
      </c>
      <c r="C7" s="43" t="s">
        <v>28</v>
      </c>
      <c r="D7" s="44" t="s">
        <v>40</v>
      </c>
      <c r="E7" s="42" t="s">
        <v>14</v>
      </c>
      <c r="F7" s="4">
        <v>1600000000</v>
      </c>
      <c r="G7" s="42" t="s">
        <v>43</v>
      </c>
      <c r="H7" s="42" t="s">
        <v>12</v>
      </c>
      <c r="I7" s="45">
        <v>45658</v>
      </c>
      <c r="J7" s="45">
        <v>45658</v>
      </c>
      <c r="K7" s="46">
        <v>45777</v>
      </c>
      <c r="L7" s="45">
        <v>45664</v>
      </c>
      <c r="M7" s="47">
        <f t="shared" si="0"/>
        <v>2</v>
      </c>
      <c r="N7" s="8" t="s">
        <v>96</v>
      </c>
      <c r="O7" s="8" t="s">
        <v>78</v>
      </c>
      <c r="P7" s="38" t="s">
        <v>608</v>
      </c>
      <c r="Q7" s="38" t="s">
        <v>609</v>
      </c>
      <c r="R7" s="38" t="s">
        <v>593</v>
      </c>
      <c r="S7" s="38" t="s">
        <v>593</v>
      </c>
      <c r="T7" s="38" t="s">
        <v>593</v>
      </c>
      <c r="U7" s="38" t="s">
        <v>593</v>
      </c>
      <c r="V7" s="48" t="s">
        <v>1048</v>
      </c>
      <c r="W7" s="48"/>
      <c r="X7" s="48"/>
      <c r="Y7" s="48"/>
      <c r="Z7" s="48"/>
      <c r="AA7" s="48"/>
      <c r="AB7" s="48"/>
      <c r="AC7" s="48"/>
      <c r="AD7" s="48"/>
      <c r="AE7" s="48"/>
      <c r="AF7" s="48"/>
      <c r="AG7" s="48"/>
      <c r="AH7" s="38"/>
      <c r="AI7" s="38"/>
      <c r="AJ7" s="38"/>
      <c r="AK7" s="38"/>
      <c r="AL7" s="38"/>
      <c r="AM7" s="38"/>
      <c r="AN7" s="38"/>
      <c r="AO7" s="38"/>
      <c r="AP7" s="38"/>
      <c r="AQ7" s="38"/>
    </row>
    <row r="8" spans="1:43" ht="86.25" customHeight="1" x14ac:dyDescent="0.25">
      <c r="A8" s="42" t="s">
        <v>41</v>
      </c>
      <c r="B8" s="42" t="s">
        <v>27</v>
      </c>
      <c r="C8" s="43" t="s">
        <v>28</v>
      </c>
      <c r="D8" s="44" t="s">
        <v>42</v>
      </c>
      <c r="E8" s="42" t="s">
        <v>14</v>
      </c>
      <c r="F8" s="4">
        <v>297636206</v>
      </c>
      <c r="G8" s="42" t="s">
        <v>192</v>
      </c>
      <c r="H8" s="42"/>
      <c r="I8" s="45">
        <v>45658</v>
      </c>
      <c r="J8" s="45">
        <v>45658</v>
      </c>
      <c r="K8" s="46">
        <v>45777</v>
      </c>
      <c r="L8" s="45">
        <v>45664</v>
      </c>
      <c r="M8" s="47">
        <f t="shared" si="0"/>
        <v>2</v>
      </c>
      <c r="N8" s="8" t="s">
        <v>95</v>
      </c>
      <c r="O8" s="8" t="s">
        <v>78</v>
      </c>
      <c r="P8" s="38" t="s">
        <v>603</v>
      </c>
      <c r="Q8" s="38" t="s">
        <v>604</v>
      </c>
      <c r="R8" s="38" t="s">
        <v>593</v>
      </c>
      <c r="S8" s="38" t="s">
        <v>593</v>
      </c>
      <c r="T8" s="38" t="s">
        <v>593</v>
      </c>
      <c r="U8" s="38" t="s">
        <v>593</v>
      </c>
      <c r="V8" s="48" t="s">
        <v>1116</v>
      </c>
      <c r="W8" s="48"/>
      <c r="X8" s="48"/>
      <c r="Y8" s="48"/>
      <c r="Z8" s="48"/>
      <c r="AA8" s="48"/>
      <c r="AB8" s="48"/>
      <c r="AC8" s="48"/>
      <c r="AD8" s="48"/>
      <c r="AE8" s="48"/>
      <c r="AF8" s="48"/>
      <c r="AG8" s="48"/>
      <c r="AH8" s="38"/>
      <c r="AI8" s="38"/>
      <c r="AJ8" s="38"/>
      <c r="AK8" s="38"/>
      <c r="AL8" s="38"/>
      <c r="AM8" s="38"/>
      <c r="AN8" s="38"/>
      <c r="AO8" s="38"/>
      <c r="AP8" s="38"/>
      <c r="AQ8" s="38"/>
    </row>
    <row r="9" spans="1:43" ht="86.25" customHeight="1" x14ac:dyDescent="0.25">
      <c r="A9" s="42" t="s">
        <v>44</v>
      </c>
      <c r="B9" s="42" t="s">
        <v>45</v>
      </c>
      <c r="C9" s="43" t="s">
        <v>46</v>
      </c>
      <c r="D9" s="44" t="s">
        <v>47</v>
      </c>
      <c r="E9" s="42" t="s">
        <v>14</v>
      </c>
      <c r="F9" s="4">
        <v>5000000000</v>
      </c>
      <c r="G9" s="42" t="s">
        <v>43</v>
      </c>
      <c r="H9" s="42" t="s">
        <v>12</v>
      </c>
      <c r="I9" s="45">
        <v>45658</v>
      </c>
      <c r="J9" s="45">
        <v>45658</v>
      </c>
      <c r="K9" s="46">
        <v>45747</v>
      </c>
      <c r="L9" s="45">
        <v>45664</v>
      </c>
      <c r="M9" s="47">
        <f t="shared" si="0"/>
        <v>2</v>
      </c>
      <c r="N9" s="8" t="s">
        <v>94</v>
      </c>
      <c r="O9" s="8" t="s">
        <v>78</v>
      </c>
      <c r="P9" s="38" t="s">
        <v>956</v>
      </c>
      <c r="Q9" s="38" t="s">
        <v>957</v>
      </c>
      <c r="R9" s="38" t="s">
        <v>593</v>
      </c>
      <c r="S9" s="38" t="s">
        <v>593</v>
      </c>
      <c r="T9" s="38" t="s">
        <v>593</v>
      </c>
      <c r="U9" s="38" t="s">
        <v>593</v>
      </c>
      <c r="V9" s="48" t="s">
        <v>1689</v>
      </c>
      <c r="W9" s="48"/>
      <c r="X9" s="48"/>
      <c r="Y9" s="48"/>
      <c r="Z9" s="48"/>
      <c r="AA9" s="48"/>
      <c r="AB9" s="48"/>
      <c r="AC9" s="48"/>
      <c r="AD9" s="48"/>
      <c r="AE9" s="48"/>
      <c r="AF9" s="48"/>
      <c r="AG9" s="48"/>
      <c r="AH9" s="48"/>
      <c r="AI9" s="38"/>
      <c r="AJ9" s="38"/>
      <c r="AK9" s="38"/>
      <c r="AL9" s="38"/>
      <c r="AM9" s="38"/>
      <c r="AN9" s="38"/>
      <c r="AO9" s="38"/>
      <c r="AP9" s="38"/>
      <c r="AQ9" s="38"/>
    </row>
    <row r="10" spans="1:43" ht="86.25" customHeight="1" x14ac:dyDescent="0.25">
      <c r="A10" s="42" t="s">
        <v>48</v>
      </c>
      <c r="B10" s="42" t="s">
        <v>49</v>
      </c>
      <c r="C10" s="43" t="s">
        <v>50</v>
      </c>
      <c r="D10" s="44" t="s">
        <v>51</v>
      </c>
      <c r="E10" s="42" t="s">
        <v>14</v>
      </c>
      <c r="F10" s="4">
        <v>250000000</v>
      </c>
      <c r="G10" s="42" t="s">
        <v>43</v>
      </c>
      <c r="H10" s="42"/>
      <c r="I10" s="45">
        <v>45658</v>
      </c>
      <c r="J10" s="46">
        <v>45659</v>
      </c>
      <c r="K10" s="46">
        <v>45747</v>
      </c>
      <c r="L10" s="45">
        <v>45664</v>
      </c>
      <c r="M10" s="47">
        <f t="shared" si="0"/>
        <v>2</v>
      </c>
      <c r="N10" s="8" t="s">
        <v>102</v>
      </c>
      <c r="O10" s="14" t="s">
        <v>78</v>
      </c>
      <c r="P10" s="22" t="s">
        <v>883</v>
      </c>
      <c r="Q10" s="38"/>
      <c r="R10" s="38" t="s">
        <v>593</v>
      </c>
      <c r="S10" s="38" t="s">
        <v>593</v>
      </c>
      <c r="T10" s="38" t="s">
        <v>593</v>
      </c>
      <c r="U10" s="48" t="s">
        <v>1093</v>
      </c>
      <c r="V10" s="48"/>
      <c r="W10" s="48"/>
      <c r="X10" s="48"/>
      <c r="Y10" s="48"/>
      <c r="Z10" s="48"/>
      <c r="AA10" s="48"/>
      <c r="AB10" s="48"/>
      <c r="AC10" s="48"/>
      <c r="AD10" s="48"/>
      <c r="AE10" s="48"/>
      <c r="AF10" s="48"/>
      <c r="AG10" s="48"/>
      <c r="AH10" s="48"/>
      <c r="AI10" s="48"/>
      <c r="AJ10" s="48"/>
      <c r="AK10" s="48"/>
      <c r="AL10" s="38"/>
      <c r="AM10" s="38"/>
      <c r="AN10" s="38"/>
      <c r="AO10" s="38"/>
      <c r="AP10" s="38"/>
      <c r="AQ10" s="38"/>
    </row>
    <row r="11" spans="1:43" ht="70.5" customHeight="1" x14ac:dyDescent="0.25">
      <c r="A11" s="42" t="s">
        <v>72</v>
      </c>
      <c r="B11" s="42" t="s">
        <v>73</v>
      </c>
      <c r="C11" s="43" t="s">
        <v>74</v>
      </c>
      <c r="D11" s="44" t="s">
        <v>75</v>
      </c>
      <c r="E11" s="42" t="s">
        <v>14</v>
      </c>
      <c r="F11" s="4">
        <v>357710216</v>
      </c>
      <c r="G11" s="42" t="s">
        <v>76</v>
      </c>
      <c r="H11" s="42"/>
      <c r="I11" s="45">
        <v>45658</v>
      </c>
      <c r="J11" s="45">
        <v>45658</v>
      </c>
      <c r="K11" s="46">
        <v>46022</v>
      </c>
      <c r="L11" s="45">
        <v>45664</v>
      </c>
      <c r="M11" s="47">
        <f t="shared" si="0"/>
        <v>2</v>
      </c>
      <c r="N11" s="8" t="s">
        <v>103</v>
      </c>
      <c r="O11" s="14" t="s">
        <v>78</v>
      </c>
      <c r="P11" s="38" t="s">
        <v>952</v>
      </c>
      <c r="Q11" s="38" t="s">
        <v>953</v>
      </c>
      <c r="R11" s="38" t="s">
        <v>593</v>
      </c>
      <c r="S11" s="38" t="s">
        <v>593</v>
      </c>
      <c r="T11" s="38" t="s">
        <v>593</v>
      </c>
      <c r="U11" s="38" t="s">
        <v>593</v>
      </c>
      <c r="V11" s="38" t="s">
        <v>593</v>
      </c>
      <c r="W11" s="38" t="s">
        <v>593</v>
      </c>
      <c r="X11" s="38" t="s">
        <v>593</v>
      </c>
      <c r="Y11" s="38" t="s">
        <v>593</v>
      </c>
      <c r="Z11" s="38" t="s">
        <v>593</v>
      </c>
      <c r="AA11" s="38" t="s">
        <v>593</v>
      </c>
      <c r="AB11" s="38" t="s">
        <v>593</v>
      </c>
      <c r="AC11" s="38"/>
      <c r="AD11" s="38"/>
      <c r="AE11" s="38"/>
      <c r="AF11" s="38"/>
      <c r="AG11" s="38"/>
      <c r="AH11" s="38"/>
      <c r="AI11" s="38"/>
      <c r="AJ11" s="38"/>
      <c r="AK11" s="38"/>
      <c r="AL11" s="38"/>
      <c r="AM11" s="38"/>
      <c r="AN11" s="38"/>
      <c r="AO11" s="38"/>
      <c r="AP11" s="38"/>
      <c r="AQ11" s="38"/>
    </row>
    <row r="12" spans="1:43" ht="70.5" customHeight="1" x14ac:dyDescent="0.25">
      <c r="A12" s="42" t="s">
        <v>77</v>
      </c>
      <c r="B12" s="42" t="s">
        <v>79</v>
      </c>
      <c r="C12" s="43" t="s">
        <v>80</v>
      </c>
      <c r="D12" s="44" t="s">
        <v>81</v>
      </c>
      <c r="E12" s="42" t="s">
        <v>13</v>
      </c>
      <c r="F12" s="4">
        <v>290000000</v>
      </c>
      <c r="G12" s="42" t="s">
        <v>82</v>
      </c>
      <c r="H12" s="42" t="s">
        <v>12</v>
      </c>
      <c r="I12" s="45">
        <v>45658</v>
      </c>
      <c r="J12" s="46">
        <v>45664</v>
      </c>
      <c r="K12" s="46">
        <v>46022</v>
      </c>
      <c r="L12" s="45">
        <v>45666</v>
      </c>
      <c r="M12" s="47">
        <f t="shared" si="0"/>
        <v>4</v>
      </c>
      <c r="N12" s="8" t="s">
        <v>769</v>
      </c>
      <c r="O12" s="8" t="s">
        <v>78</v>
      </c>
      <c r="P12" s="38" t="s">
        <v>770</v>
      </c>
      <c r="Q12" s="38" t="s">
        <v>768</v>
      </c>
      <c r="R12" s="38" t="s">
        <v>593</v>
      </c>
      <c r="S12" s="38" t="s">
        <v>593</v>
      </c>
      <c r="T12" s="38" t="s">
        <v>593</v>
      </c>
      <c r="U12" s="38" t="s">
        <v>593</v>
      </c>
      <c r="V12" s="38" t="s">
        <v>593</v>
      </c>
      <c r="W12" s="38" t="s">
        <v>593</v>
      </c>
      <c r="X12" s="38" t="s">
        <v>593</v>
      </c>
      <c r="Y12" s="38" t="s">
        <v>593</v>
      </c>
      <c r="Z12" s="38" t="s">
        <v>593</v>
      </c>
      <c r="AA12" s="38"/>
      <c r="AB12" s="38"/>
      <c r="AC12" s="38"/>
      <c r="AD12" s="38"/>
      <c r="AE12" s="38"/>
      <c r="AF12" s="38"/>
      <c r="AG12" s="38"/>
      <c r="AH12" s="38"/>
      <c r="AI12" s="38"/>
      <c r="AJ12" s="38"/>
      <c r="AK12" s="38"/>
      <c r="AL12" s="38"/>
      <c r="AM12" s="38"/>
      <c r="AN12" s="38"/>
      <c r="AO12" s="38"/>
      <c r="AP12" s="38"/>
      <c r="AQ12" s="38"/>
    </row>
    <row r="13" spans="1:43" s="26" customFormat="1" ht="70.5" customHeight="1" x14ac:dyDescent="0.25">
      <c r="A13" s="42" t="s">
        <v>84</v>
      </c>
      <c r="B13" s="51" t="s">
        <v>85</v>
      </c>
      <c r="C13" s="43" t="s">
        <v>86</v>
      </c>
      <c r="D13" s="44" t="s">
        <v>87</v>
      </c>
      <c r="E13" s="42" t="s">
        <v>14</v>
      </c>
      <c r="F13" s="4">
        <v>377126930</v>
      </c>
      <c r="G13" s="42" t="s">
        <v>192</v>
      </c>
      <c r="H13" s="42"/>
      <c r="I13" s="45">
        <v>45658</v>
      </c>
      <c r="J13" s="45">
        <v>45658</v>
      </c>
      <c r="K13" s="46">
        <v>45747</v>
      </c>
      <c r="L13" s="46">
        <v>45664</v>
      </c>
      <c r="M13" s="47">
        <f t="shared" si="0"/>
        <v>2</v>
      </c>
      <c r="N13" s="8" t="s">
        <v>136</v>
      </c>
      <c r="O13" s="8" t="s">
        <v>78</v>
      </c>
      <c r="P13" s="38" t="s">
        <v>607</v>
      </c>
      <c r="Q13" s="38" t="s">
        <v>606</v>
      </c>
      <c r="R13" s="38" t="s">
        <v>593</v>
      </c>
      <c r="S13" s="38" t="s">
        <v>593</v>
      </c>
      <c r="T13" s="38" t="s">
        <v>593</v>
      </c>
      <c r="U13" s="50" t="s">
        <v>1048</v>
      </c>
      <c r="V13" s="50"/>
      <c r="W13" s="50"/>
      <c r="X13" s="50"/>
      <c r="Y13" s="50"/>
      <c r="Z13" s="50"/>
      <c r="AA13" s="50"/>
      <c r="AB13" s="50"/>
      <c r="AC13" s="50"/>
      <c r="AD13" s="50"/>
      <c r="AE13" s="50"/>
      <c r="AF13" s="50"/>
      <c r="AG13" s="50"/>
      <c r="AH13" s="50"/>
      <c r="AI13" s="50"/>
      <c r="AJ13" s="50"/>
      <c r="AK13" s="50"/>
      <c r="AL13" s="50"/>
      <c r="AM13" s="50"/>
      <c r="AN13" s="50"/>
      <c r="AO13" s="50"/>
      <c r="AP13" s="50"/>
      <c r="AQ13" s="50"/>
    </row>
    <row r="14" spans="1:43" ht="70.5" customHeight="1" x14ac:dyDescent="0.25">
      <c r="A14" s="42" t="s">
        <v>88</v>
      </c>
      <c r="B14" s="51" t="s">
        <v>89</v>
      </c>
      <c r="C14" s="43">
        <v>900482490</v>
      </c>
      <c r="D14" s="44" t="s">
        <v>90</v>
      </c>
      <c r="E14" s="42" t="s">
        <v>14</v>
      </c>
      <c r="F14" s="4">
        <v>2484058338</v>
      </c>
      <c r="G14" s="42" t="s">
        <v>43</v>
      </c>
      <c r="H14" s="42" t="s">
        <v>12</v>
      </c>
      <c r="I14" s="45">
        <v>45658</v>
      </c>
      <c r="J14" s="45">
        <v>45658</v>
      </c>
      <c r="K14" s="45">
        <v>45777</v>
      </c>
      <c r="L14" s="45">
        <v>45664</v>
      </c>
      <c r="M14" s="47">
        <f t="shared" si="0"/>
        <v>2</v>
      </c>
      <c r="N14" s="8" t="s">
        <v>137</v>
      </c>
      <c r="O14" s="8" t="s">
        <v>78</v>
      </c>
      <c r="P14" s="38" t="s">
        <v>603</v>
      </c>
      <c r="Q14" s="38" t="s">
        <v>604</v>
      </c>
      <c r="R14" s="38" t="s">
        <v>593</v>
      </c>
      <c r="S14" s="38" t="s">
        <v>593</v>
      </c>
      <c r="T14" s="38" t="s">
        <v>593</v>
      </c>
      <c r="U14" s="38" t="s">
        <v>593</v>
      </c>
      <c r="V14" s="48" t="s">
        <v>1116</v>
      </c>
      <c r="W14" s="48"/>
      <c r="X14" s="48"/>
      <c r="Y14" s="48"/>
      <c r="Z14" s="48"/>
      <c r="AA14" s="48"/>
      <c r="AB14" s="48"/>
      <c r="AC14" s="48"/>
      <c r="AD14" s="48"/>
      <c r="AE14" s="48"/>
      <c r="AF14" s="48"/>
      <c r="AG14" s="48"/>
      <c r="AH14" s="38"/>
      <c r="AI14" s="38"/>
      <c r="AJ14" s="38"/>
      <c r="AK14" s="38"/>
      <c r="AL14" s="38"/>
      <c r="AM14" s="38"/>
      <c r="AN14" s="38"/>
      <c r="AO14" s="38"/>
      <c r="AP14" s="38"/>
      <c r="AQ14" s="38"/>
    </row>
    <row r="15" spans="1:43" ht="70.5" customHeight="1" x14ac:dyDescent="0.25">
      <c r="A15" s="42" t="s">
        <v>91</v>
      </c>
      <c r="B15" s="51" t="s">
        <v>89</v>
      </c>
      <c r="C15" s="43">
        <v>900482490</v>
      </c>
      <c r="D15" s="44" t="s">
        <v>92</v>
      </c>
      <c r="E15" s="42" t="s">
        <v>14</v>
      </c>
      <c r="F15" s="4">
        <v>851990400</v>
      </c>
      <c r="G15" s="42" t="s">
        <v>192</v>
      </c>
      <c r="H15" s="42" t="s">
        <v>12</v>
      </c>
      <c r="I15" s="45">
        <v>45658</v>
      </c>
      <c r="J15" s="45">
        <v>45658</v>
      </c>
      <c r="K15" s="45">
        <v>45777</v>
      </c>
      <c r="L15" s="46">
        <v>45664</v>
      </c>
      <c r="M15" s="47">
        <f t="shared" si="0"/>
        <v>2</v>
      </c>
      <c r="N15" s="8" t="s">
        <v>138</v>
      </c>
      <c r="O15" s="8" t="s">
        <v>78</v>
      </c>
      <c r="P15" s="38" t="s">
        <v>608</v>
      </c>
      <c r="Q15" s="38" t="s">
        <v>609</v>
      </c>
      <c r="R15" s="38" t="s">
        <v>593</v>
      </c>
      <c r="S15" s="38" t="s">
        <v>593</v>
      </c>
      <c r="T15" s="38" t="s">
        <v>593</v>
      </c>
      <c r="U15" s="38" t="s">
        <v>593</v>
      </c>
      <c r="V15" s="48" t="s">
        <v>1116</v>
      </c>
      <c r="W15" s="48"/>
      <c r="X15" s="48"/>
      <c r="Y15" s="48"/>
      <c r="Z15" s="48"/>
      <c r="AA15" s="48"/>
      <c r="AB15" s="48"/>
      <c r="AC15" s="48"/>
      <c r="AD15" s="48"/>
      <c r="AE15" s="48"/>
      <c r="AF15" s="48"/>
      <c r="AG15" s="48"/>
      <c r="AH15" s="38"/>
      <c r="AI15" s="38"/>
      <c r="AJ15" s="38"/>
      <c r="AK15" s="38"/>
      <c r="AL15" s="38"/>
      <c r="AM15" s="38"/>
      <c r="AN15" s="38"/>
      <c r="AO15" s="38"/>
      <c r="AP15" s="38"/>
      <c r="AQ15" s="38"/>
    </row>
    <row r="16" spans="1:43" ht="70.5" customHeight="1" x14ac:dyDescent="0.25">
      <c r="A16" s="42" t="s">
        <v>93</v>
      </c>
      <c r="B16" s="51" t="s">
        <v>140</v>
      </c>
      <c r="C16" s="43">
        <v>901627009</v>
      </c>
      <c r="D16" s="44" t="s">
        <v>139</v>
      </c>
      <c r="E16" s="42" t="s">
        <v>14</v>
      </c>
      <c r="F16" s="4">
        <v>23171776200</v>
      </c>
      <c r="G16" s="42" t="s">
        <v>43</v>
      </c>
      <c r="H16" s="42"/>
      <c r="I16" s="52">
        <v>45698</v>
      </c>
      <c r="J16" s="52">
        <v>45700</v>
      </c>
      <c r="K16" s="52">
        <v>46022</v>
      </c>
      <c r="L16" s="52">
        <v>45702</v>
      </c>
      <c r="M16" s="47">
        <f t="shared" si="0"/>
        <v>2</v>
      </c>
      <c r="N16" s="8" t="s">
        <v>628</v>
      </c>
      <c r="O16" s="8" t="s">
        <v>78</v>
      </c>
      <c r="P16" s="38" t="s">
        <v>629</v>
      </c>
      <c r="Q16" s="38" t="s">
        <v>630</v>
      </c>
      <c r="R16" s="38" t="s">
        <v>480</v>
      </c>
      <c r="S16" s="38" t="s">
        <v>12</v>
      </c>
      <c r="T16" s="38" t="s">
        <v>12</v>
      </c>
      <c r="U16" s="38" t="s">
        <v>12</v>
      </c>
      <c r="V16" s="38"/>
      <c r="W16" s="38"/>
      <c r="X16" s="38"/>
      <c r="Y16" s="38"/>
      <c r="Z16" s="38"/>
      <c r="AA16" s="38"/>
      <c r="AB16" s="38"/>
      <c r="AC16" s="38"/>
      <c r="AD16" s="38"/>
      <c r="AE16" s="38"/>
      <c r="AF16" s="38"/>
      <c r="AG16" s="38"/>
      <c r="AH16" s="38"/>
      <c r="AI16" s="38"/>
      <c r="AJ16" s="38"/>
      <c r="AK16" s="38"/>
      <c r="AL16" s="38"/>
      <c r="AM16" s="38"/>
      <c r="AN16" s="38"/>
      <c r="AO16" s="38"/>
      <c r="AP16" s="38"/>
      <c r="AQ16" s="38"/>
    </row>
    <row r="17" spans="1:43" ht="70.5" customHeight="1" x14ac:dyDescent="0.25">
      <c r="A17" s="42" t="s">
        <v>141</v>
      </c>
      <c r="B17" s="51" t="s">
        <v>228</v>
      </c>
      <c r="C17" s="43" t="s">
        <v>230</v>
      </c>
      <c r="D17" s="44" t="s">
        <v>229</v>
      </c>
      <c r="E17" s="42" t="s">
        <v>13</v>
      </c>
      <c r="F17" s="4">
        <v>270000000</v>
      </c>
      <c r="G17" s="42" t="s">
        <v>231</v>
      </c>
      <c r="H17" s="42"/>
      <c r="I17" s="45">
        <v>45658</v>
      </c>
      <c r="J17" s="45">
        <v>45664</v>
      </c>
      <c r="K17" s="46">
        <v>46022</v>
      </c>
      <c r="L17" s="46">
        <v>45672</v>
      </c>
      <c r="M17" s="47">
        <f t="shared" si="0"/>
        <v>8</v>
      </c>
      <c r="N17" s="8" t="s">
        <v>232</v>
      </c>
      <c r="O17" s="8" t="s">
        <v>78</v>
      </c>
      <c r="P17" s="38"/>
      <c r="Q17" s="38"/>
      <c r="R17" s="48" t="s">
        <v>1269</v>
      </c>
      <c r="S17" s="48"/>
      <c r="T17" s="48"/>
      <c r="U17" s="48"/>
      <c r="V17" s="48"/>
      <c r="W17" s="48"/>
      <c r="X17" s="48"/>
      <c r="Y17" s="48"/>
      <c r="Z17" s="48"/>
      <c r="AA17" s="48"/>
      <c r="AB17" s="48"/>
      <c r="AC17" s="48"/>
      <c r="AD17" s="48"/>
      <c r="AE17" s="48"/>
      <c r="AF17" s="38"/>
      <c r="AG17" s="38"/>
      <c r="AH17" s="38"/>
      <c r="AI17" s="38"/>
      <c r="AJ17" s="38"/>
      <c r="AK17" s="38"/>
      <c r="AL17" s="38"/>
      <c r="AM17" s="38"/>
      <c r="AN17" s="38"/>
      <c r="AO17" s="38"/>
      <c r="AP17" s="38"/>
      <c r="AQ17" s="38"/>
    </row>
    <row r="18" spans="1:43" ht="70.5" customHeight="1" x14ac:dyDescent="0.25">
      <c r="A18" s="42" t="s">
        <v>142</v>
      </c>
      <c r="B18" s="51" t="s">
        <v>172</v>
      </c>
      <c r="C18" s="43" t="s">
        <v>173</v>
      </c>
      <c r="D18" s="44" t="s">
        <v>174</v>
      </c>
      <c r="E18" s="42" t="s">
        <v>13</v>
      </c>
      <c r="F18" s="4">
        <v>400000000</v>
      </c>
      <c r="G18" s="42" t="s">
        <v>38</v>
      </c>
      <c r="H18" s="42" t="s">
        <v>12</v>
      </c>
      <c r="I18" s="45">
        <v>45665</v>
      </c>
      <c r="J18" s="45">
        <v>45670</v>
      </c>
      <c r="K18" s="46">
        <v>46022</v>
      </c>
      <c r="L18" s="46">
        <v>45672</v>
      </c>
      <c r="M18" s="47">
        <f t="shared" si="0"/>
        <v>3</v>
      </c>
      <c r="N18" s="8" t="s">
        <v>233</v>
      </c>
      <c r="O18" s="8"/>
      <c r="P18" s="38"/>
      <c r="Q18" s="38"/>
      <c r="R18" s="48" t="s">
        <v>1269</v>
      </c>
      <c r="S18" s="48"/>
      <c r="T18" s="48"/>
      <c r="U18" s="48"/>
      <c r="V18" s="48"/>
      <c r="W18" s="48"/>
      <c r="X18" s="48"/>
      <c r="Y18" s="48"/>
      <c r="Z18" s="48"/>
      <c r="AA18" s="48"/>
      <c r="AB18" s="48"/>
      <c r="AC18" s="48"/>
      <c r="AD18" s="48"/>
      <c r="AE18" s="48"/>
      <c r="AF18" s="38"/>
      <c r="AG18" s="38"/>
      <c r="AH18" s="38"/>
      <c r="AI18" s="38"/>
      <c r="AJ18" s="38"/>
      <c r="AK18" s="38"/>
      <c r="AL18" s="38"/>
      <c r="AM18" s="38"/>
      <c r="AN18" s="38"/>
      <c r="AO18" s="38"/>
      <c r="AP18" s="38"/>
      <c r="AQ18" s="38"/>
    </row>
    <row r="19" spans="1:43" ht="75" x14ac:dyDescent="0.25">
      <c r="A19" s="42" t="s">
        <v>260</v>
      </c>
      <c r="B19" s="51" t="s">
        <v>302</v>
      </c>
      <c r="C19" s="42" t="s">
        <v>303</v>
      </c>
      <c r="D19" s="44" t="s">
        <v>301</v>
      </c>
      <c r="E19" s="42" t="s">
        <v>13</v>
      </c>
      <c r="F19" s="4">
        <v>342000000</v>
      </c>
      <c r="G19" s="42" t="s">
        <v>38</v>
      </c>
      <c r="H19" s="42" t="s">
        <v>12</v>
      </c>
      <c r="I19" s="45">
        <v>45672</v>
      </c>
      <c r="J19" s="45">
        <v>45680</v>
      </c>
      <c r="K19" s="46">
        <v>46022</v>
      </c>
      <c r="L19" s="45">
        <v>45684</v>
      </c>
      <c r="M19" s="47">
        <f t="shared" si="0"/>
        <v>6</v>
      </c>
      <c r="N19" s="8" t="s">
        <v>304</v>
      </c>
      <c r="O19" s="37"/>
      <c r="P19" s="38"/>
      <c r="Q19" s="38"/>
      <c r="R19" s="48" t="s">
        <v>1269</v>
      </c>
      <c r="S19" s="48"/>
      <c r="T19" s="48"/>
      <c r="U19" s="48"/>
      <c r="V19" s="48"/>
      <c r="W19" s="48"/>
      <c r="X19" s="48"/>
      <c r="Y19" s="48"/>
      <c r="Z19" s="48"/>
      <c r="AA19" s="48"/>
      <c r="AB19" s="48"/>
      <c r="AC19" s="48"/>
      <c r="AD19" s="48"/>
      <c r="AE19" s="48"/>
      <c r="AF19" s="38"/>
      <c r="AG19" s="38"/>
      <c r="AH19" s="38"/>
      <c r="AI19" s="38"/>
      <c r="AJ19" s="38"/>
      <c r="AK19" s="38"/>
      <c r="AL19" s="38"/>
      <c r="AM19" s="38"/>
      <c r="AN19" s="38"/>
      <c r="AO19" s="38"/>
      <c r="AP19" s="38"/>
      <c r="AQ19" s="38"/>
    </row>
    <row r="20" spans="1:43" ht="75" x14ac:dyDescent="0.25">
      <c r="A20" s="42" t="s">
        <v>305</v>
      </c>
      <c r="B20" s="42" t="s">
        <v>307</v>
      </c>
      <c r="C20" s="42" t="s">
        <v>308</v>
      </c>
      <c r="D20" s="44" t="s">
        <v>306</v>
      </c>
      <c r="E20" s="42" t="s">
        <v>13</v>
      </c>
      <c r="F20" s="4">
        <v>300000000</v>
      </c>
      <c r="G20" s="42" t="s">
        <v>32</v>
      </c>
      <c r="H20" s="42"/>
      <c r="I20" s="45">
        <v>45672</v>
      </c>
      <c r="J20" s="45">
        <v>45680</v>
      </c>
      <c r="K20" s="46">
        <v>46022</v>
      </c>
      <c r="L20" s="45">
        <v>45684</v>
      </c>
      <c r="M20" s="47">
        <f t="shared" si="0"/>
        <v>6</v>
      </c>
      <c r="N20" s="8" t="s">
        <v>309</v>
      </c>
      <c r="O20" s="8" t="s">
        <v>78</v>
      </c>
      <c r="P20" s="42" t="s">
        <v>310</v>
      </c>
      <c r="Q20" s="42" t="s">
        <v>311</v>
      </c>
      <c r="R20" s="42"/>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row>
    <row r="21" spans="1:43" ht="75" x14ac:dyDescent="0.25">
      <c r="A21" s="42" t="s">
        <v>252</v>
      </c>
      <c r="B21" s="42" t="s">
        <v>253</v>
      </c>
      <c r="C21" s="42" t="s">
        <v>254</v>
      </c>
      <c r="D21" s="44" t="s">
        <v>255</v>
      </c>
      <c r="E21" s="42" t="s">
        <v>256</v>
      </c>
      <c r="F21" s="4">
        <v>40000000</v>
      </c>
      <c r="G21" s="42" t="s">
        <v>202</v>
      </c>
      <c r="H21" s="42"/>
      <c r="I21" s="45">
        <v>45667</v>
      </c>
      <c r="J21" s="45">
        <v>45667</v>
      </c>
      <c r="K21" s="45">
        <v>46022</v>
      </c>
      <c r="L21" s="45">
        <v>45674</v>
      </c>
      <c r="M21" s="47">
        <f t="shared" si="0"/>
        <v>3</v>
      </c>
      <c r="N21" s="8" t="s">
        <v>257</v>
      </c>
      <c r="O21" s="37"/>
      <c r="P21" s="42"/>
      <c r="Q21" s="42"/>
      <c r="R21" s="42"/>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row>
    <row r="22" spans="1:43" ht="75" x14ac:dyDescent="0.25">
      <c r="A22" s="42" t="s">
        <v>258</v>
      </c>
      <c r="B22" s="42" t="s">
        <v>259</v>
      </c>
      <c r="C22" s="42">
        <v>890982184</v>
      </c>
      <c r="D22" s="44" t="s">
        <v>255</v>
      </c>
      <c r="E22" s="42" t="s">
        <v>256</v>
      </c>
      <c r="F22" s="4">
        <v>50000000</v>
      </c>
      <c r="G22" s="42" t="s">
        <v>202</v>
      </c>
      <c r="H22" s="42"/>
      <c r="I22" s="45">
        <v>45670</v>
      </c>
      <c r="J22" s="45">
        <v>45670</v>
      </c>
      <c r="K22" s="45">
        <v>46022</v>
      </c>
      <c r="L22" s="45">
        <v>45674</v>
      </c>
      <c r="M22" s="47">
        <f t="shared" si="0"/>
        <v>2</v>
      </c>
      <c r="N22" s="8" t="s">
        <v>261</v>
      </c>
      <c r="O22" s="37"/>
      <c r="P22" s="42"/>
      <c r="Q22" s="42"/>
      <c r="R22" s="42"/>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row>
    <row r="23" spans="1:43" ht="75" x14ac:dyDescent="0.25">
      <c r="A23" s="42" t="s">
        <v>331</v>
      </c>
      <c r="B23" s="42" t="s">
        <v>332</v>
      </c>
      <c r="C23" s="42" t="s">
        <v>333</v>
      </c>
      <c r="D23" s="42" t="s">
        <v>334</v>
      </c>
      <c r="E23" s="42" t="s">
        <v>13</v>
      </c>
      <c r="F23" s="4">
        <v>1000000000</v>
      </c>
      <c r="G23" s="42" t="s">
        <v>82</v>
      </c>
      <c r="H23" s="42" t="s">
        <v>12</v>
      </c>
      <c r="I23" s="45">
        <v>45681</v>
      </c>
      <c r="J23" s="45">
        <v>45685</v>
      </c>
      <c r="K23" s="45">
        <v>45900</v>
      </c>
      <c r="L23" s="45">
        <v>45687</v>
      </c>
      <c r="M23" s="47">
        <f t="shared" si="0"/>
        <v>2</v>
      </c>
      <c r="N23" s="8" t="s">
        <v>345</v>
      </c>
      <c r="O23" s="8" t="s">
        <v>78</v>
      </c>
      <c r="P23" s="42" t="s">
        <v>335</v>
      </c>
      <c r="Q23" s="42" t="s">
        <v>336</v>
      </c>
      <c r="R23" s="38" t="s">
        <v>593</v>
      </c>
      <c r="S23" s="38" t="s">
        <v>593</v>
      </c>
      <c r="T23" s="38" t="s">
        <v>593</v>
      </c>
      <c r="U23" s="38" t="s">
        <v>593</v>
      </c>
      <c r="V23" s="38" t="s">
        <v>593</v>
      </c>
      <c r="W23" s="38" t="s">
        <v>593</v>
      </c>
      <c r="X23" s="38"/>
      <c r="Y23" s="38"/>
      <c r="Z23" s="38"/>
      <c r="AA23" s="38"/>
      <c r="AB23" s="38"/>
      <c r="AC23" s="38"/>
      <c r="AD23" s="38"/>
      <c r="AE23" s="38"/>
      <c r="AF23" s="38"/>
      <c r="AG23" s="38"/>
      <c r="AH23" s="38"/>
      <c r="AI23" s="38"/>
      <c r="AJ23" s="38"/>
      <c r="AK23" s="38"/>
      <c r="AL23" s="38"/>
      <c r="AM23" s="38"/>
      <c r="AN23" s="38"/>
      <c r="AO23" s="38"/>
      <c r="AP23" s="38"/>
      <c r="AQ23" s="38"/>
    </row>
    <row r="24" spans="1:43" ht="81" x14ac:dyDescent="0.25">
      <c r="A24" s="42" t="s">
        <v>337</v>
      </c>
      <c r="B24" s="42" t="s">
        <v>307</v>
      </c>
      <c r="C24" s="42" t="s">
        <v>308</v>
      </c>
      <c r="D24" s="42" t="s">
        <v>338</v>
      </c>
      <c r="E24" s="42" t="s">
        <v>13</v>
      </c>
      <c r="F24" s="4">
        <v>230000000</v>
      </c>
      <c r="G24" s="42" t="s">
        <v>38</v>
      </c>
      <c r="H24" s="42"/>
      <c r="I24" s="45">
        <v>45684</v>
      </c>
      <c r="J24" s="45">
        <v>45688</v>
      </c>
      <c r="K24" s="45">
        <v>46022</v>
      </c>
      <c r="L24" s="45">
        <v>45692</v>
      </c>
      <c r="M24" s="47">
        <f t="shared" si="0"/>
        <v>4</v>
      </c>
      <c r="N24" s="8" t="s">
        <v>352</v>
      </c>
      <c r="O24" s="37"/>
      <c r="P24" s="42" t="s">
        <v>310</v>
      </c>
      <c r="Q24" s="42" t="s">
        <v>311</v>
      </c>
      <c r="R24" s="48" t="s">
        <v>1269</v>
      </c>
      <c r="S24" s="48"/>
      <c r="T24" s="48"/>
      <c r="U24" s="48"/>
      <c r="V24" s="48"/>
      <c r="W24" s="48"/>
      <c r="X24" s="48"/>
      <c r="Y24" s="48"/>
      <c r="Z24" s="48"/>
      <c r="AA24" s="48"/>
      <c r="AB24" s="48"/>
      <c r="AC24" s="48"/>
      <c r="AD24" s="48"/>
      <c r="AE24" s="48"/>
      <c r="AF24" s="38"/>
      <c r="AG24" s="38"/>
      <c r="AH24" s="38"/>
      <c r="AI24" s="38"/>
      <c r="AJ24" s="38"/>
      <c r="AK24" s="38"/>
      <c r="AL24" s="38"/>
      <c r="AM24" s="38"/>
      <c r="AN24" s="38"/>
      <c r="AO24" s="38"/>
      <c r="AP24" s="38"/>
      <c r="AQ24" s="38"/>
    </row>
    <row r="25" spans="1:43" ht="81" x14ac:dyDescent="0.25">
      <c r="A25" s="42" t="s">
        <v>339</v>
      </c>
      <c r="B25" s="42" t="s">
        <v>340</v>
      </c>
      <c r="C25" s="42" t="s">
        <v>341</v>
      </c>
      <c r="D25" s="42" t="s">
        <v>342</v>
      </c>
      <c r="E25" s="42" t="s">
        <v>13</v>
      </c>
      <c r="F25" s="4">
        <v>350000000</v>
      </c>
      <c r="G25" s="42" t="s">
        <v>38</v>
      </c>
      <c r="H25" s="42"/>
      <c r="I25" s="45">
        <v>45684</v>
      </c>
      <c r="J25" s="45">
        <v>45691</v>
      </c>
      <c r="K25" s="45">
        <v>46022</v>
      </c>
      <c r="L25" s="45">
        <v>45692</v>
      </c>
      <c r="M25" s="47">
        <f t="shared" si="0"/>
        <v>4</v>
      </c>
      <c r="N25" s="8" t="s">
        <v>357</v>
      </c>
      <c r="O25" s="37" t="s">
        <v>78</v>
      </c>
      <c r="P25" s="38" t="s">
        <v>343</v>
      </c>
      <c r="Q25" s="38">
        <v>6044756240</v>
      </c>
      <c r="R25" s="48" t="s">
        <v>1269</v>
      </c>
      <c r="S25" s="48"/>
      <c r="T25" s="48"/>
      <c r="U25" s="48"/>
      <c r="V25" s="48"/>
      <c r="W25" s="48"/>
      <c r="X25" s="48"/>
      <c r="Y25" s="48"/>
      <c r="Z25" s="48"/>
      <c r="AA25" s="48"/>
      <c r="AB25" s="48"/>
      <c r="AC25" s="48"/>
      <c r="AD25" s="48"/>
      <c r="AE25" s="48"/>
      <c r="AF25" s="38"/>
      <c r="AG25" s="38"/>
      <c r="AH25" s="38"/>
      <c r="AI25" s="38"/>
      <c r="AJ25" s="38"/>
      <c r="AK25" s="38"/>
      <c r="AL25" s="38"/>
      <c r="AM25" s="38"/>
      <c r="AN25" s="38"/>
      <c r="AO25" s="38"/>
      <c r="AP25" s="38"/>
      <c r="AQ25" s="38"/>
    </row>
    <row r="26" spans="1:43" ht="81" x14ac:dyDescent="0.25">
      <c r="A26" s="53" t="s">
        <v>354</v>
      </c>
      <c r="B26" s="54" t="s">
        <v>355</v>
      </c>
      <c r="C26" s="54" t="s">
        <v>356</v>
      </c>
      <c r="D26" s="54" t="s">
        <v>353</v>
      </c>
      <c r="E26" s="54" t="s">
        <v>13</v>
      </c>
      <c r="F26" s="17">
        <v>937946681</v>
      </c>
      <c r="G26" s="54" t="s">
        <v>231</v>
      </c>
      <c r="H26" s="53" t="s">
        <v>12</v>
      </c>
      <c r="I26" s="55">
        <v>45688</v>
      </c>
      <c r="J26" s="55">
        <v>45691</v>
      </c>
      <c r="K26" s="55">
        <v>46022</v>
      </c>
      <c r="L26" s="55">
        <v>45693</v>
      </c>
      <c r="M26" s="47">
        <f t="shared" si="0"/>
        <v>1</v>
      </c>
      <c r="N26" s="18" t="s">
        <v>363</v>
      </c>
      <c r="O26" s="18" t="s">
        <v>78</v>
      </c>
      <c r="P26" s="38" t="s">
        <v>362</v>
      </c>
      <c r="Q26" s="38">
        <v>3174420329</v>
      </c>
      <c r="R26" s="38" t="s">
        <v>480</v>
      </c>
      <c r="S26" s="38" t="s">
        <v>593</v>
      </c>
      <c r="T26" s="38" t="s">
        <v>593</v>
      </c>
      <c r="U26" s="38" t="s">
        <v>593</v>
      </c>
      <c r="V26" s="38" t="s">
        <v>593</v>
      </c>
      <c r="W26" s="38" t="s">
        <v>593</v>
      </c>
      <c r="X26" s="38" t="s">
        <v>593</v>
      </c>
      <c r="Y26" s="38" t="s">
        <v>593</v>
      </c>
      <c r="Z26" s="38" t="s">
        <v>593</v>
      </c>
      <c r="AA26" s="38"/>
      <c r="AB26" s="38"/>
      <c r="AC26" s="38"/>
      <c r="AD26" s="38"/>
      <c r="AE26" s="38"/>
      <c r="AF26" s="38"/>
      <c r="AG26" s="38"/>
      <c r="AH26" s="38"/>
      <c r="AI26" s="38"/>
      <c r="AJ26" s="38"/>
      <c r="AK26" s="38"/>
      <c r="AL26" s="38"/>
      <c r="AM26" s="38"/>
      <c r="AN26" s="38"/>
      <c r="AO26" s="38"/>
      <c r="AP26" s="38"/>
      <c r="AQ26" s="38"/>
    </row>
    <row r="27" spans="1:43" s="29" customFormat="1" ht="121.5" x14ac:dyDescent="0.25">
      <c r="A27" s="42" t="s">
        <v>364</v>
      </c>
      <c r="B27" s="42" t="s">
        <v>365</v>
      </c>
      <c r="C27" s="42" t="s">
        <v>366</v>
      </c>
      <c r="D27" s="42" t="s">
        <v>367</v>
      </c>
      <c r="E27" s="42" t="s">
        <v>13</v>
      </c>
      <c r="F27" s="4">
        <v>524672190</v>
      </c>
      <c r="G27" s="42" t="s">
        <v>76</v>
      </c>
      <c r="H27" s="56" t="s">
        <v>12</v>
      </c>
      <c r="I27" s="55">
        <v>45691</v>
      </c>
      <c r="J27" s="55">
        <v>45693</v>
      </c>
      <c r="K27" s="55">
        <v>45721</v>
      </c>
      <c r="L27" s="55">
        <v>45698</v>
      </c>
      <c r="M27" s="47">
        <f t="shared" si="0"/>
        <v>3</v>
      </c>
      <c r="N27" s="57" t="s">
        <v>771</v>
      </c>
      <c r="O27" s="58" t="s">
        <v>78</v>
      </c>
      <c r="P27" s="59" t="s">
        <v>368</v>
      </c>
      <c r="Q27" s="38"/>
      <c r="R27" s="38" t="s">
        <v>480</v>
      </c>
      <c r="S27" s="38" t="s">
        <v>593</v>
      </c>
      <c r="T27" s="48" t="s">
        <v>1562</v>
      </c>
      <c r="U27" s="48"/>
      <c r="V27" s="48"/>
      <c r="W27" s="48"/>
      <c r="X27" s="48"/>
      <c r="Y27" s="48"/>
      <c r="Z27" s="48"/>
      <c r="AA27" s="48"/>
      <c r="AB27" s="48"/>
      <c r="AC27" s="48"/>
      <c r="AD27" s="48"/>
      <c r="AE27" s="48"/>
      <c r="AF27" s="48"/>
      <c r="AG27" s="48"/>
      <c r="AH27" s="38"/>
      <c r="AI27" s="38"/>
      <c r="AJ27" s="38"/>
      <c r="AK27" s="38"/>
      <c r="AL27" s="38"/>
      <c r="AM27" s="38"/>
      <c r="AN27" s="38"/>
      <c r="AO27" s="38"/>
      <c r="AP27" s="38"/>
      <c r="AQ27" s="38"/>
    </row>
    <row r="28" spans="1:43" ht="34.5" customHeight="1" x14ac:dyDescent="0.25">
      <c r="A28" s="42" t="s">
        <v>737</v>
      </c>
      <c r="B28" s="42" t="s">
        <v>742</v>
      </c>
      <c r="C28" s="42" t="s">
        <v>743</v>
      </c>
      <c r="D28" s="42" t="s">
        <v>744</v>
      </c>
      <c r="E28" s="42" t="s">
        <v>14</v>
      </c>
      <c r="F28" s="4">
        <v>297000000</v>
      </c>
      <c r="G28" s="42" t="s">
        <v>202</v>
      </c>
      <c r="H28" s="56" t="s">
        <v>12</v>
      </c>
      <c r="I28" s="55">
        <v>45706</v>
      </c>
      <c r="J28" s="55">
        <v>45706</v>
      </c>
      <c r="K28" s="55">
        <v>45777</v>
      </c>
      <c r="L28" s="55">
        <v>45708</v>
      </c>
      <c r="M28" s="47">
        <f t="shared" si="0"/>
        <v>0</v>
      </c>
      <c r="N28" s="18" t="s">
        <v>745</v>
      </c>
      <c r="O28" s="18" t="s">
        <v>78</v>
      </c>
      <c r="P28" s="38" t="s">
        <v>746</v>
      </c>
      <c r="Q28" s="38" t="s">
        <v>747</v>
      </c>
      <c r="R28" s="38" t="s">
        <v>480</v>
      </c>
      <c r="S28" s="38" t="s">
        <v>593</v>
      </c>
      <c r="T28" s="38" t="s">
        <v>593</v>
      </c>
      <c r="U28" s="38" t="s">
        <v>593</v>
      </c>
      <c r="V28" s="48" t="s">
        <v>1116</v>
      </c>
      <c r="W28" s="48"/>
      <c r="X28" s="48"/>
      <c r="Y28" s="48"/>
      <c r="Z28" s="48"/>
      <c r="AA28" s="48"/>
      <c r="AB28" s="48"/>
      <c r="AC28" s="48"/>
      <c r="AD28" s="48"/>
      <c r="AE28" s="48"/>
      <c r="AF28" s="48"/>
      <c r="AG28" s="48"/>
      <c r="AH28" s="48"/>
      <c r="AI28" s="48"/>
      <c r="AJ28" s="38"/>
      <c r="AK28" s="38"/>
      <c r="AL28" s="38"/>
      <c r="AM28" s="38"/>
      <c r="AN28" s="38"/>
      <c r="AO28" s="38"/>
      <c r="AP28" s="38"/>
      <c r="AQ28" s="38"/>
    </row>
    <row r="29" spans="1:43" ht="75" x14ac:dyDescent="0.25">
      <c r="A29" s="42" t="s">
        <v>738</v>
      </c>
      <c r="B29" s="42" t="s">
        <v>307</v>
      </c>
      <c r="C29" s="42" t="s">
        <v>308</v>
      </c>
      <c r="D29" s="42" t="s">
        <v>739</v>
      </c>
      <c r="E29" s="42" t="s">
        <v>13</v>
      </c>
      <c r="F29" s="4">
        <v>475742960</v>
      </c>
      <c r="G29" s="42" t="s">
        <v>740</v>
      </c>
      <c r="H29" s="56"/>
      <c r="I29" s="55">
        <v>45707</v>
      </c>
      <c r="J29" s="55">
        <v>45708</v>
      </c>
      <c r="K29" s="55">
        <v>46022</v>
      </c>
      <c r="L29" s="55">
        <v>45712</v>
      </c>
      <c r="M29" s="47">
        <f t="shared" si="0"/>
        <v>1</v>
      </c>
      <c r="N29" s="18" t="s">
        <v>741</v>
      </c>
      <c r="O29" s="18" t="s">
        <v>78</v>
      </c>
      <c r="P29" s="38" t="s">
        <v>310</v>
      </c>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row>
    <row r="30" spans="1:43" s="29" customFormat="1" ht="108" x14ac:dyDescent="0.25">
      <c r="A30" s="42" t="s">
        <v>757</v>
      </c>
      <c r="B30" s="42" t="s">
        <v>759</v>
      </c>
      <c r="C30" s="42" t="s">
        <v>760</v>
      </c>
      <c r="D30" s="42" t="s">
        <v>758</v>
      </c>
      <c r="E30" s="42" t="s">
        <v>761</v>
      </c>
      <c r="F30" s="4">
        <v>1295626703</v>
      </c>
      <c r="G30" s="42" t="s">
        <v>76</v>
      </c>
      <c r="H30" s="56" t="s">
        <v>12</v>
      </c>
      <c r="I30" s="55">
        <v>45709</v>
      </c>
      <c r="J30" s="55">
        <v>45719</v>
      </c>
      <c r="K30" s="55">
        <v>45841</v>
      </c>
      <c r="L30" s="55">
        <v>45714</v>
      </c>
      <c r="M30" s="47">
        <f t="shared" si="0"/>
        <v>1</v>
      </c>
      <c r="N30" s="18" t="s">
        <v>762</v>
      </c>
      <c r="O30" s="58" t="s">
        <v>763</v>
      </c>
      <c r="P30" s="38" t="s">
        <v>764</v>
      </c>
      <c r="Q30" s="38" t="s">
        <v>765</v>
      </c>
      <c r="R30" s="38" t="s">
        <v>374</v>
      </c>
      <c r="S30" s="38" t="s">
        <v>374</v>
      </c>
      <c r="T30" s="38" t="s">
        <v>374</v>
      </c>
      <c r="U30" s="38" t="s">
        <v>374</v>
      </c>
      <c r="V30" s="38" t="s">
        <v>593</v>
      </c>
      <c r="W30" s="38" t="s">
        <v>593</v>
      </c>
      <c r="X30" s="48" t="s">
        <v>1562</v>
      </c>
      <c r="Y30" s="48"/>
      <c r="Z30" s="48"/>
      <c r="AA30" s="48"/>
      <c r="AB30" s="48"/>
      <c r="AC30" s="48"/>
      <c r="AD30" s="48"/>
      <c r="AE30" s="48"/>
      <c r="AF30" s="48"/>
      <c r="AG30" s="48"/>
      <c r="AH30" s="48"/>
      <c r="AI30" s="48"/>
      <c r="AJ30" s="38"/>
      <c r="AK30" s="38"/>
      <c r="AL30" s="38"/>
      <c r="AM30" s="38"/>
      <c r="AN30" s="38"/>
      <c r="AO30" s="38"/>
      <c r="AP30" s="38"/>
      <c r="AQ30" s="38"/>
    </row>
    <row r="31" spans="1:43" ht="108" x14ac:dyDescent="0.25">
      <c r="A31" s="42" t="s">
        <v>787</v>
      </c>
      <c r="B31" s="42" t="s">
        <v>789</v>
      </c>
      <c r="C31" s="42" t="s">
        <v>790</v>
      </c>
      <c r="D31" s="42" t="s">
        <v>788</v>
      </c>
      <c r="E31" s="42" t="s">
        <v>13</v>
      </c>
      <c r="F31" s="4">
        <v>2100000000</v>
      </c>
      <c r="G31" s="42" t="s">
        <v>740</v>
      </c>
      <c r="H31" s="42" t="s">
        <v>12</v>
      </c>
      <c r="I31" s="55">
        <v>45712</v>
      </c>
      <c r="J31" s="55">
        <v>45719</v>
      </c>
      <c r="K31" s="55">
        <v>46022</v>
      </c>
      <c r="L31" s="55">
        <v>45715</v>
      </c>
      <c r="M31" s="47">
        <f t="shared" si="0"/>
        <v>1</v>
      </c>
      <c r="N31" s="18" t="s">
        <v>791</v>
      </c>
      <c r="O31" s="58" t="s">
        <v>763</v>
      </c>
      <c r="P31" s="38" t="s">
        <v>792</v>
      </c>
      <c r="Q31" s="38" t="s">
        <v>793</v>
      </c>
      <c r="R31" s="38" t="s">
        <v>374</v>
      </c>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row>
    <row r="32" spans="1:43" ht="75" x14ac:dyDescent="0.25">
      <c r="A32" s="42" t="s">
        <v>874</v>
      </c>
      <c r="B32" s="42" t="s">
        <v>876</v>
      </c>
      <c r="C32" s="42" t="s">
        <v>877</v>
      </c>
      <c r="D32" s="42" t="s">
        <v>875</v>
      </c>
      <c r="E32" s="42" t="s">
        <v>761</v>
      </c>
      <c r="F32" s="4">
        <v>224232614</v>
      </c>
      <c r="G32" s="42" t="s">
        <v>43</v>
      </c>
      <c r="H32" s="42" t="s">
        <v>12</v>
      </c>
      <c r="I32" s="55">
        <v>45733</v>
      </c>
      <c r="J32" s="55">
        <v>45735</v>
      </c>
      <c r="K32" s="55">
        <v>45766</v>
      </c>
      <c r="L32" s="55">
        <v>45736</v>
      </c>
      <c r="M32" s="47">
        <f t="shared" si="0"/>
        <v>1</v>
      </c>
      <c r="N32" s="18" t="s">
        <v>878</v>
      </c>
      <c r="O32" s="58" t="s">
        <v>78</v>
      </c>
      <c r="P32" s="38" t="s">
        <v>897</v>
      </c>
      <c r="Q32" s="38" t="s">
        <v>898</v>
      </c>
      <c r="R32" s="38" t="s">
        <v>374</v>
      </c>
      <c r="S32" s="38" t="s">
        <v>374</v>
      </c>
      <c r="T32" s="38" t="s">
        <v>480</v>
      </c>
      <c r="U32" s="38" t="s">
        <v>593</v>
      </c>
      <c r="V32" s="48" t="s">
        <v>1116</v>
      </c>
      <c r="W32" s="48"/>
      <c r="X32" s="48"/>
      <c r="Y32" s="48"/>
      <c r="Z32" s="48"/>
      <c r="AA32" s="48"/>
      <c r="AB32" s="48"/>
      <c r="AC32" s="48"/>
      <c r="AD32" s="48"/>
      <c r="AE32" s="48"/>
      <c r="AF32" s="48"/>
      <c r="AG32" s="48"/>
      <c r="AH32" s="38"/>
      <c r="AI32" s="38"/>
      <c r="AJ32" s="38"/>
      <c r="AK32" s="38"/>
      <c r="AL32" s="38"/>
      <c r="AM32" s="38"/>
      <c r="AN32" s="38"/>
      <c r="AO32" s="38"/>
      <c r="AP32" s="38"/>
      <c r="AQ32" s="38"/>
    </row>
    <row r="33" spans="1:43" ht="75" x14ac:dyDescent="0.25">
      <c r="A33" s="42" t="s">
        <v>895</v>
      </c>
      <c r="B33" s="42" t="s">
        <v>876</v>
      </c>
      <c r="C33" s="42" t="s">
        <v>877</v>
      </c>
      <c r="D33" s="42" t="s">
        <v>896</v>
      </c>
      <c r="E33" s="42" t="s">
        <v>761</v>
      </c>
      <c r="F33" s="4">
        <v>295583093</v>
      </c>
      <c r="G33" s="42" t="s">
        <v>43</v>
      </c>
      <c r="H33" s="42"/>
      <c r="I33" s="55">
        <v>45743</v>
      </c>
      <c r="J33" s="55">
        <v>45749</v>
      </c>
      <c r="K33" s="55">
        <v>45779</v>
      </c>
      <c r="L33" s="55">
        <v>45750</v>
      </c>
      <c r="M33" s="47">
        <f t="shared" si="0"/>
        <v>3</v>
      </c>
      <c r="N33" s="18" t="s">
        <v>938</v>
      </c>
      <c r="O33" s="58" t="s">
        <v>78</v>
      </c>
      <c r="P33" s="38" t="s">
        <v>897</v>
      </c>
      <c r="Q33" s="38" t="s">
        <v>898</v>
      </c>
      <c r="R33" s="38" t="s">
        <v>374</v>
      </c>
      <c r="S33" s="38" t="s">
        <v>374</v>
      </c>
      <c r="T33" s="38" t="s">
        <v>480</v>
      </c>
      <c r="U33" s="38" t="s">
        <v>593</v>
      </c>
      <c r="V33" s="38" t="s">
        <v>593</v>
      </c>
      <c r="W33" s="48" t="s">
        <v>1116</v>
      </c>
      <c r="X33" s="48"/>
      <c r="Y33" s="48"/>
      <c r="Z33" s="48"/>
      <c r="AA33" s="48"/>
      <c r="AB33" s="48"/>
      <c r="AC33" s="48"/>
      <c r="AD33" s="48"/>
      <c r="AE33" s="48"/>
      <c r="AF33" s="48"/>
      <c r="AG33" s="48"/>
      <c r="AH33" s="48"/>
      <c r="AI33" s="38"/>
      <c r="AJ33" s="38"/>
      <c r="AK33" s="38"/>
      <c r="AL33" s="38"/>
      <c r="AM33" s="38"/>
      <c r="AN33" s="38"/>
      <c r="AO33" s="38"/>
      <c r="AP33" s="38"/>
      <c r="AQ33" s="38"/>
    </row>
    <row r="34" spans="1:43" ht="75" x14ac:dyDescent="0.25">
      <c r="A34" s="42" t="s">
        <v>899</v>
      </c>
      <c r="B34" s="42" t="s">
        <v>147</v>
      </c>
      <c r="C34" s="43" t="s">
        <v>148</v>
      </c>
      <c r="D34" s="44" t="s">
        <v>149</v>
      </c>
      <c r="E34" s="42" t="s">
        <v>14</v>
      </c>
      <c r="F34" s="4">
        <v>247257000</v>
      </c>
      <c r="G34" s="42" t="s">
        <v>76</v>
      </c>
      <c r="H34" s="42" t="s">
        <v>12</v>
      </c>
      <c r="I34" s="55">
        <v>45744</v>
      </c>
      <c r="J34" s="55">
        <v>45748</v>
      </c>
      <c r="K34" s="55">
        <v>46022</v>
      </c>
      <c r="L34" s="55">
        <v>45749</v>
      </c>
      <c r="M34" s="47">
        <f t="shared" si="0"/>
        <v>1</v>
      </c>
      <c r="N34" s="18" t="s">
        <v>900</v>
      </c>
      <c r="O34" s="58" t="s">
        <v>78</v>
      </c>
      <c r="P34" s="38" t="s">
        <v>860</v>
      </c>
      <c r="Q34" s="38" t="s">
        <v>861</v>
      </c>
      <c r="R34" s="38" t="s">
        <v>374</v>
      </c>
      <c r="S34" s="38" t="s">
        <v>374</v>
      </c>
      <c r="T34" s="38" t="s">
        <v>374</v>
      </c>
      <c r="U34" s="38" t="s">
        <v>593</v>
      </c>
      <c r="V34" s="38" t="s">
        <v>593</v>
      </c>
      <c r="W34" s="38" t="s">
        <v>593</v>
      </c>
      <c r="X34" s="38" t="s">
        <v>593</v>
      </c>
      <c r="Y34" s="38"/>
      <c r="Z34" s="38"/>
      <c r="AA34" s="38"/>
      <c r="AB34" s="38"/>
      <c r="AC34" s="38"/>
      <c r="AD34" s="38"/>
      <c r="AE34" s="38"/>
      <c r="AF34" s="38"/>
      <c r="AG34" s="38"/>
      <c r="AH34" s="38"/>
      <c r="AI34" s="38"/>
      <c r="AJ34" s="38"/>
      <c r="AK34" s="38"/>
      <c r="AL34" s="38"/>
      <c r="AM34" s="38"/>
      <c r="AN34" s="38"/>
      <c r="AO34" s="38"/>
      <c r="AP34" s="38"/>
      <c r="AQ34" s="38"/>
    </row>
    <row r="35" spans="1:43" ht="81" x14ac:dyDescent="0.25">
      <c r="A35" s="42" t="s">
        <v>902</v>
      </c>
      <c r="B35" s="42" t="s">
        <v>143</v>
      </c>
      <c r="C35" s="42" t="s">
        <v>144</v>
      </c>
      <c r="D35" s="44" t="s">
        <v>903</v>
      </c>
      <c r="E35" s="42" t="s">
        <v>14</v>
      </c>
      <c r="F35" s="4">
        <v>380000000</v>
      </c>
      <c r="G35" s="42" t="s">
        <v>43</v>
      </c>
      <c r="H35" s="56"/>
      <c r="I35" s="55">
        <v>45744</v>
      </c>
      <c r="J35" s="55">
        <v>45751</v>
      </c>
      <c r="K35" s="55">
        <v>46022</v>
      </c>
      <c r="L35" s="55">
        <v>45751</v>
      </c>
      <c r="M35" s="47">
        <f t="shared" si="0"/>
        <v>3</v>
      </c>
      <c r="N35" s="18" t="s">
        <v>1266</v>
      </c>
      <c r="O35" s="58" t="s">
        <v>78</v>
      </c>
      <c r="P35" s="38" t="s">
        <v>857</v>
      </c>
      <c r="Q35" s="38" t="s">
        <v>856</v>
      </c>
      <c r="R35" s="38" t="s">
        <v>374</v>
      </c>
      <c r="S35" s="38" t="s">
        <v>374</v>
      </c>
      <c r="T35" s="38" t="s">
        <v>374</v>
      </c>
      <c r="U35" s="38" t="s">
        <v>593</v>
      </c>
      <c r="V35" s="38" t="s">
        <v>593</v>
      </c>
      <c r="W35" s="38" t="s">
        <v>593</v>
      </c>
      <c r="X35" s="38"/>
      <c r="Y35" s="38"/>
      <c r="Z35" s="38"/>
      <c r="AA35" s="38"/>
      <c r="AB35" s="38"/>
      <c r="AC35" s="38"/>
      <c r="AD35" s="38"/>
      <c r="AE35" s="38"/>
      <c r="AF35" s="38"/>
      <c r="AG35" s="38"/>
      <c r="AH35" s="38"/>
      <c r="AI35" s="38"/>
      <c r="AJ35" s="38"/>
      <c r="AK35" s="38"/>
      <c r="AL35" s="38"/>
      <c r="AM35" s="38"/>
      <c r="AN35" s="38"/>
      <c r="AO35" s="38"/>
      <c r="AP35" s="38"/>
      <c r="AQ35" s="38"/>
    </row>
    <row r="36" spans="1:43" ht="81" x14ac:dyDescent="0.25">
      <c r="A36" s="42" t="s">
        <v>904</v>
      </c>
      <c r="B36" s="42" t="s">
        <v>106</v>
      </c>
      <c r="C36" s="43" t="s">
        <v>107</v>
      </c>
      <c r="D36" s="44" t="s">
        <v>905</v>
      </c>
      <c r="E36" s="42" t="s">
        <v>14</v>
      </c>
      <c r="F36" s="4">
        <v>390000000</v>
      </c>
      <c r="G36" s="42" t="s">
        <v>82</v>
      </c>
      <c r="H36" s="42" t="s">
        <v>12</v>
      </c>
      <c r="I36" s="55">
        <v>45744</v>
      </c>
      <c r="J36" s="55">
        <v>45748</v>
      </c>
      <c r="K36" s="55">
        <v>46022</v>
      </c>
      <c r="L36" s="60">
        <v>45751</v>
      </c>
      <c r="M36" s="47">
        <f t="shared" si="0"/>
        <v>3</v>
      </c>
      <c r="N36" s="18" t="s">
        <v>941</v>
      </c>
      <c r="O36" s="58" t="s">
        <v>78</v>
      </c>
      <c r="P36" s="38" t="s">
        <v>858</v>
      </c>
      <c r="Q36" s="61" t="s">
        <v>859</v>
      </c>
      <c r="R36" s="38" t="s">
        <v>374</v>
      </c>
      <c r="S36" s="38" t="s">
        <v>374</v>
      </c>
      <c r="T36" s="38" t="s">
        <v>374</v>
      </c>
      <c r="U36" s="38" t="s">
        <v>593</v>
      </c>
      <c r="V36" s="38" t="s">
        <v>593</v>
      </c>
      <c r="W36" s="38"/>
      <c r="X36" s="38"/>
      <c r="Y36" s="38"/>
      <c r="Z36" s="38"/>
      <c r="AA36" s="38"/>
      <c r="AB36" s="38"/>
      <c r="AC36" s="38"/>
      <c r="AD36" s="38"/>
      <c r="AE36" s="38"/>
      <c r="AF36" s="38"/>
      <c r="AG36" s="38"/>
      <c r="AH36" s="38"/>
      <c r="AI36" s="38"/>
      <c r="AJ36" s="38"/>
      <c r="AK36" s="38"/>
      <c r="AL36" s="38"/>
      <c r="AM36" s="38"/>
      <c r="AN36" s="38"/>
      <c r="AO36" s="38"/>
      <c r="AP36" s="38"/>
      <c r="AQ36" s="38"/>
    </row>
    <row r="37" spans="1:43" ht="94.5" x14ac:dyDescent="0.3">
      <c r="A37" s="42" t="s">
        <v>906</v>
      </c>
      <c r="B37" s="42" t="s">
        <v>907</v>
      </c>
      <c r="C37" s="42" t="s">
        <v>1380</v>
      </c>
      <c r="D37" s="42" t="s">
        <v>908</v>
      </c>
      <c r="E37" s="42" t="s">
        <v>14</v>
      </c>
      <c r="F37" s="4">
        <v>1180568364</v>
      </c>
      <c r="G37" s="42" t="s">
        <v>192</v>
      </c>
      <c r="H37" s="56" t="s">
        <v>12</v>
      </c>
      <c r="I37" s="55">
        <v>45744</v>
      </c>
      <c r="J37" s="55">
        <v>45748</v>
      </c>
      <c r="K37" s="55">
        <v>45866</v>
      </c>
      <c r="L37" s="55">
        <v>45749</v>
      </c>
      <c r="M37" s="47">
        <f t="shared" si="0"/>
        <v>1</v>
      </c>
      <c r="N37" s="18" t="s">
        <v>909</v>
      </c>
      <c r="O37" s="58" t="s">
        <v>78</v>
      </c>
      <c r="P37" s="38" t="s">
        <v>910</v>
      </c>
      <c r="Q37" s="62" t="s">
        <v>911</v>
      </c>
      <c r="R37" s="38" t="s">
        <v>374</v>
      </c>
      <c r="S37" s="38" t="s">
        <v>374</v>
      </c>
      <c r="T37" s="38" t="s">
        <v>374</v>
      </c>
      <c r="U37" s="38" t="s">
        <v>593</v>
      </c>
      <c r="V37" s="38" t="s">
        <v>593</v>
      </c>
      <c r="W37" s="38" t="s">
        <v>593</v>
      </c>
      <c r="X37" s="38" t="s">
        <v>593</v>
      </c>
      <c r="Y37" s="48" t="s">
        <v>1116</v>
      </c>
      <c r="Z37" s="48"/>
      <c r="AA37" s="48"/>
      <c r="AB37" s="48"/>
      <c r="AC37" s="48"/>
      <c r="AD37" s="48"/>
      <c r="AE37" s="48"/>
      <c r="AF37" s="48"/>
      <c r="AG37" s="48"/>
      <c r="AH37" s="48"/>
      <c r="AI37" s="48"/>
      <c r="AJ37" s="38"/>
      <c r="AK37" s="38"/>
      <c r="AL37" s="38"/>
      <c r="AM37" s="38"/>
      <c r="AN37" s="38"/>
      <c r="AO37" s="38"/>
      <c r="AP37" s="38"/>
      <c r="AQ37" s="38"/>
    </row>
    <row r="38" spans="1:43" ht="94.5" x14ac:dyDescent="0.25">
      <c r="A38" s="42" t="s">
        <v>915</v>
      </c>
      <c r="B38" s="42" t="s">
        <v>115</v>
      </c>
      <c r="C38" s="42" t="s">
        <v>116</v>
      </c>
      <c r="D38" s="42" t="s">
        <v>912</v>
      </c>
      <c r="E38" s="42" t="s">
        <v>14</v>
      </c>
      <c r="F38" s="4">
        <v>300000000</v>
      </c>
      <c r="G38" s="42" t="s">
        <v>43</v>
      </c>
      <c r="H38" s="56" t="s">
        <v>12</v>
      </c>
      <c r="I38" s="55">
        <v>45747</v>
      </c>
      <c r="J38" s="55">
        <v>45748</v>
      </c>
      <c r="K38" s="55">
        <v>46022</v>
      </c>
      <c r="L38" s="55">
        <v>45749</v>
      </c>
      <c r="M38" s="47">
        <f t="shared" si="0"/>
        <v>0</v>
      </c>
      <c r="N38" s="18" t="s">
        <v>913</v>
      </c>
      <c r="O38" s="58" t="s">
        <v>78</v>
      </c>
      <c r="P38" s="38" t="s">
        <v>853</v>
      </c>
      <c r="Q38" s="38">
        <v>3005562557</v>
      </c>
      <c r="R38" s="38" t="s">
        <v>374</v>
      </c>
      <c r="S38" s="38" t="s">
        <v>374</v>
      </c>
      <c r="T38" s="38" t="s">
        <v>374</v>
      </c>
      <c r="U38" s="38" t="s">
        <v>593</v>
      </c>
      <c r="V38" s="38"/>
      <c r="W38" s="38"/>
      <c r="X38" s="38"/>
      <c r="Y38" s="38"/>
      <c r="Z38" s="38"/>
      <c r="AA38" s="38"/>
      <c r="AB38" s="38"/>
      <c r="AC38" s="38"/>
      <c r="AD38" s="38"/>
      <c r="AE38" s="38"/>
      <c r="AF38" s="38"/>
      <c r="AG38" s="38"/>
      <c r="AH38" s="38"/>
      <c r="AI38" s="38"/>
      <c r="AJ38" s="38"/>
      <c r="AK38" s="38"/>
      <c r="AL38" s="38"/>
      <c r="AM38" s="38"/>
      <c r="AN38" s="38"/>
      <c r="AO38" s="38"/>
      <c r="AP38" s="38"/>
      <c r="AQ38" s="38"/>
    </row>
    <row r="39" spans="1:43" ht="148.5" x14ac:dyDescent="0.25">
      <c r="A39" s="42" t="s">
        <v>914</v>
      </c>
      <c r="B39" s="42" t="s">
        <v>916</v>
      </c>
      <c r="C39" s="42" t="s">
        <v>917</v>
      </c>
      <c r="D39" s="42" t="s">
        <v>918</v>
      </c>
      <c r="E39" s="42" t="s">
        <v>14</v>
      </c>
      <c r="F39" s="4">
        <v>300000000</v>
      </c>
      <c r="G39" s="42" t="s">
        <v>43</v>
      </c>
      <c r="H39" s="56"/>
      <c r="I39" s="45">
        <v>45747</v>
      </c>
      <c r="J39" s="45">
        <v>45748</v>
      </c>
      <c r="K39" s="55">
        <v>45838</v>
      </c>
      <c r="L39" s="55">
        <v>45750</v>
      </c>
      <c r="M39" s="47">
        <f t="shared" si="0"/>
        <v>1</v>
      </c>
      <c r="N39" s="18" t="s">
        <v>939</v>
      </c>
      <c r="O39" s="58" t="s">
        <v>78</v>
      </c>
      <c r="P39" s="38" t="s">
        <v>919</v>
      </c>
      <c r="Q39" s="38" t="s">
        <v>920</v>
      </c>
      <c r="R39" s="38" t="s">
        <v>374</v>
      </c>
      <c r="S39" s="38" t="s">
        <v>374</v>
      </c>
      <c r="T39" s="38" t="s">
        <v>374</v>
      </c>
      <c r="U39" s="38" t="s">
        <v>593</v>
      </c>
      <c r="V39" s="38" t="s">
        <v>593</v>
      </c>
      <c r="W39" s="38" t="s">
        <v>593</v>
      </c>
      <c r="X39" s="38"/>
      <c r="Y39" s="38"/>
      <c r="Z39" s="38"/>
      <c r="AA39" s="38"/>
      <c r="AB39" s="38"/>
      <c r="AC39" s="38"/>
      <c r="AD39" s="38"/>
      <c r="AE39" s="38"/>
      <c r="AF39" s="38"/>
      <c r="AG39" s="38"/>
      <c r="AH39" s="38"/>
      <c r="AI39" s="38"/>
      <c r="AJ39" s="38"/>
      <c r="AK39" s="38"/>
      <c r="AL39" s="38"/>
      <c r="AM39" s="38"/>
      <c r="AN39" s="38"/>
      <c r="AO39" s="38"/>
      <c r="AP39" s="38"/>
      <c r="AQ39" s="38"/>
    </row>
    <row r="40" spans="1:43" ht="75" x14ac:dyDescent="0.25">
      <c r="A40" s="42" t="s">
        <v>921</v>
      </c>
      <c r="B40" s="42" t="s">
        <v>922</v>
      </c>
      <c r="C40" s="42" t="s">
        <v>923</v>
      </c>
      <c r="D40" s="42" t="s">
        <v>924</v>
      </c>
      <c r="E40" s="42" t="s">
        <v>256</v>
      </c>
      <c r="F40" s="4">
        <v>30000000</v>
      </c>
      <c r="G40" s="42" t="s">
        <v>202</v>
      </c>
      <c r="H40" s="56"/>
      <c r="I40" s="45">
        <v>45747</v>
      </c>
      <c r="J40" s="45">
        <v>45749</v>
      </c>
      <c r="K40" s="55">
        <v>46022</v>
      </c>
      <c r="L40" s="55">
        <v>45751</v>
      </c>
      <c r="M40" s="47">
        <f t="shared" si="0"/>
        <v>2</v>
      </c>
      <c r="N40" s="18" t="s">
        <v>940</v>
      </c>
      <c r="O40" s="37" t="s">
        <v>480</v>
      </c>
      <c r="P40" s="38"/>
      <c r="Q40" s="38"/>
      <c r="R40" s="38" t="s">
        <v>374</v>
      </c>
      <c r="S40" s="38" t="s">
        <v>374</v>
      </c>
      <c r="T40" s="38" t="s">
        <v>374</v>
      </c>
      <c r="U40" s="38" t="s">
        <v>480</v>
      </c>
      <c r="V40" s="38" t="s">
        <v>593</v>
      </c>
      <c r="W40" s="38"/>
      <c r="X40" s="38"/>
      <c r="Y40" s="38"/>
      <c r="Z40" s="38"/>
      <c r="AA40" s="38"/>
      <c r="AB40" s="38"/>
      <c r="AC40" s="38"/>
      <c r="AD40" s="38"/>
      <c r="AE40" s="38"/>
      <c r="AF40" s="38"/>
      <c r="AG40" s="38"/>
      <c r="AH40" s="38"/>
      <c r="AI40" s="38"/>
      <c r="AJ40" s="38"/>
      <c r="AK40" s="38"/>
      <c r="AL40" s="38"/>
      <c r="AM40" s="38"/>
      <c r="AN40" s="38"/>
      <c r="AO40" s="38"/>
      <c r="AP40" s="38"/>
      <c r="AQ40" s="38"/>
    </row>
    <row r="41" spans="1:43" ht="175.5" x14ac:dyDescent="0.25">
      <c r="A41" s="42" t="s">
        <v>945</v>
      </c>
      <c r="B41" s="42" t="s">
        <v>49</v>
      </c>
      <c r="C41" s="43" t="s">
        <v>50</v>
      </c>
      <c r="D41" s="44" t="s">
        <v>51</v>
      </c>
      <c r="E41" s="42" t="s">
        <v>14</v>
      </c>
      <c r="F41" s="4">
        <v>600000000</v>
      </c>
      <c r="G41" s="42" t="s">
        <v>43</v>
      </c>
      <c r="H41" s="56" t="s">
        <v>12</v>
      </c>
      <c r="I41" s="45">
        <v>45749</v>
      </c>
      <c r="J41" s="45">
        <v>45751</v>
      </c>
      <c r="K41" s="55">
        <v>46022</v>
      </c>
      <c r="L41" s="55">
        <v>45755</v>
      </c>
      <c r="M41" s="47">
        <f t="shared" si="0"/>
        <v>2</v>
      </c>
      <c r="N41" s="18" t="s">
        <v>946</v>
      </c>
      <c r="O41" s="37" t="s">
        <v>78</v>
      </c>
      <c r="P41" s="22" t="s">
        <v>883</v>
      </c>
      <c r="Q41" s="38" t="s">
        <v>947</v>
      </c>
      <c r="R41" s="38" t="s">
        <v>374</v>
      </c>
      <c r="S41" s="38" t="s">
        <v>374</v>
      </c>
      <c r="T41" s="38" t="s">
        <v>374</v>
      </c>
      <c r="U41" s="38" t="s">
        <v>593</v>
      </c>
      <c r="V41" s="38" t="s">
        <v>593</v>
      </c>
      <c r="W41" s="38" t="s">
        <v>593</v>
      </c>
      <c r="X41" s="38" t="s">
        <v>593</v>
      </c>
      <c r="Y41" s="38" t="s">
        <v>593</v>
      </c>
      <c r="Z41" s="38"/>
      <c r="AA41" s="38"/>
      <c r="AB41" s="38"/>
      <c r="AC41" s="38"/>
      <c r="AD41" s="38"/>
      <c r="AE41" s="38"/>
      <c r="AF41" s="38"/>
      <c r="AG41" s="38"/>
      <c r="AH41" s="38"/>
      <c r="AI41" s="38"/>
      <c r="AJ41" s="38"/>
      <c r="AK41" s="38"/>
      <c r="AL41" s="38"/>
      <c r="AM41" s="38"/>
      <c r="AN41" s="38"/>
      <c r="AO41" s="38"/>
      <c r="AP41" s="38"/>
      <c r="AQ41" s="38"/>
    </row>
    <row r="42" spans="1:43" ht="81" x14ac:dyDescent="0.25">
      <c r="A42" s="42" t="s">
        <v>960</v>
      </c>
      <c r="B42" s="42" t="s">
        <v>69</v>
      </c>
      <c r="C42" s="42" t="s">
        <v>71</v>
      </c>
      <c r="D42" s="42" t="s">
        <v>70</v>
      </c>
      <c r="E42" s="42" t="s">
        <v>14</v>
      </c>
      <c r="F42" s="4">
        <v>600000000</v>
      </c>
      <c r="G42" s="42" t="s">
        <v>43</v>
      </c>
      <c r="H42" s="42" t="s">
        <v>12</v>
      </c>
      <c r="I42" s="45">
        <v>45755</v>
      </c>
      <c r="J42" s="45">
        <v>45758</v>
      </c>
      <c r="K42" s="55">
        <v>46022</v>
      </c>
      <c r="L42" s="55">
        <v>45758</v>
      </c>
      <c r="M42" s="47">
        <f t="shared" si="0"/>
        <v>1</v>
      </c>
      <c r="N42" s="18" t="s">
        <v>961</v>
      </c>
      <c r="O42" s="37" t="s">
        <v>78</v>
      </c>
      <c r="P42" s="38" t="s">
        <v>954</v>
      </c>
      <c r="Q42" s="38" t="s">
        <v>955</v>
      </c>
      <c r="R42" s="38" t="s">
        <v>374</v>
      </c>
      <c r="S42" s="38" t="s">
        <v>374</v>
      </c>
      <c r="T42" s="38" t="s">
        <v>374</v>
      </c>
      <c r="U42" s="38" t="s">
        <v>593</v>
      </c>
      <c r="V42" s="38" t="s">
        <v>593</v>
      </c>
      <c r="W42" s="38"/>
      <c r="X42" s="38"/>
      <c r="Y42" s="38"/>
      <c r="Z42" s="38"/>
      <c r="AA42" s="38"/>
      <c r="AB42" s="38"/>
      <c r="AC42" s="38"/>
      <c r="AD42" s="38"/>
      <c r="AE42" s="38"/>
      <c r="AF42" s="38"/>
      <c r="AG42" s="38"/>
      <c r="AH42" s="38"/>
      <c r="AI42" s="38"/>
      <c r="AJ42" s="38"/>
      <c r="AK42" s="38"/>
      <c r="AL42" s="38"/>
      <c r="AM42" s="38"/>
      <c r="AN42" s="38"/>
      <c r="AO42" s="38"/>
      <c r="AP42" s="38"/>
      <c r="AQ42" s="38"/>
    </row>
    <row r="43" spans="1:43" ht="75" x14ac:dyDescent="0.25">
      <c r="A43" s="42" t="s">
        <v>963</v>
      </c>
      <c r="B43" s="42" t="s">
        <v>964</v>
      </c>
      <c r="C43" s="42" t="s">
        <v>965</v>
      </c>
      <c r="D43" s="42" t="s">
        <v>962</v>
      </c>
      <c r="E43" s="68" t="s">
        <v>761</v>
      </c>
      <c r="F43" s="23">
        <v>303345570</v>
      </c>
      <c r="G43" s="68" t="s">
        <v>43</v>
      </c>
      <c r="H43" s="53" t="s">
        <v>12</v>
      </c>
      <c r="I43" s="69">
        <v>45758</v>
      </c>
      <c r="J43" s="69">
        <v>45770</v>
      </c>
      <c r="K43" s="55">
        <v>45842</v>
      </c>
      <c r="L43" s="55">
        <v>45768</v>
      </c>
      <c r="M43" s="47">
        <f t="shared" si="0"/>
        <v>4</v>
      </c>
      <c r="N43" s="18" t="s">
        <v>1016</v>
      </c>
      <c r="O43" s="37" t="s">
        <v>78</v>
      </c>
      <c r="P43" s="38" t="s">
        <v>1013</v>
      </c>
      <c r="Q43" s="38"/>
      <c r="R43" s="38" t="s">
        <v>374</v>
      </c>
      <c r="S43" s="38" t="s">
        <v>374</v>
      </c>
      <c r="T43" s="38" t="s">
        <v>374</v>
      </c>
      <c r="U43" s="38" t="s">
        <v>374</v>
      </c>
      <c r="V43" s="38" t="s">
        <v>593</v>
      </c>
      <c r="W43" s="38" t="s">
        <v>593</v>
      </c>
      <c r="X43" s="38"/>
      <c r="Y43" s="38"/>
      <c r="Z43" s="38"/>
      <c r="AA43" s="38"/>
      <c r="AB43" s="38"/>
      <c r="AC43" s="38"/>
      <c r="AD43" s="38"/>
      <c r="AE43" s="38"/>
      <c r="AF43" s="38"/>
      <c r="AG43" s="38"/>
      <c r="AH43" s="38"/>
      <c r="AI43" s="38"/>
      <c r="AJ43" s="38"/>
      <c r="AK43" s="38"/>
      <c r="AL43" s="38"/>
      <c r="AM43" s="38"/>
      <c r="AN43" s="38"/>
      <c r="AO43" s="38"/>
      <c r="AP43" s="38"/>
      <c r="AQ43" s="38"/>
    </row>
    <row r="44" spans="1:43" ht="108" x14ac:dyDescent="0.25">
      <c r="A44" s="42" t="s">
        <v>1023</v>
      </c>
      <c r="B44" s="42" t="s">
        <v>45</v>
      </c>
      <c r="C44" s="42" t="s">
        <v>1024</v>
      </c>
      <c r="D44" s="42" t="s">
        <v>47</v>
      </c>
      <c r="E44" s="42" t="s">
        <v>1021</v>
      </c>
      <c r="F44" s="4">
        <v>12504082656</v>
      </c>
      <c r="G44" s="42" t="s">
        <v>43</v>
      </c>
      <c r="H44" s="53" t="s">
        <v>12</v>
      </c>
      <c r="I44" s="55">
        <v>45776</v>
      </c>
      <c r="J44" s="55">
        <v>45777</v>
      </c>
      <c r="K44" s="55">
        <v>45961</v>
      </c>
      <c r="L44" s="55">
        <v>45782</v>
      </c>
      <c r="M44" s="47">
        <f t="shared" si="0"/>
        <v>2</v>
      </c>
      <c r="N44" s="18" t="s">
        <v>1025</v>
      </c>
      <c r="O44" s="37" t="s">
        <v>78</v>
      </c>
      <c r="P44" s="38" t="s">
        <v>1026</v>
      </c>
      <c r="Q44" s="38" t="s">
        <v>1027</v>
      </c>
      <c r="R44" s="38" t="s">
        <v>374</v>
      </c>
      <c r="S44" s="38" t="s">
        <v>374</v>
      </c>
      <c r="T44" s="38" t="s">
        <v>374</v>
      </c>
      <c r="U44" s="38" t="s">
        <v>374</v>
      </c>
      <c r="V44" s="38" t="s">
        <v>593</v>
      </c>
      <c r="W44" s="38" t="s">
        <v>593</v>
      </c>
      <c r="X44" s="38" t="s">
        <v>593</v>
      </c>
      <c r="Y44" s="38" t="s">
        <v>593</v>
      </c>
      <c r="Z44" s="38"/>
      <c r="AA44" s="38"/>
      <c r="AB44" s="38"/>
      <c r="AC44" s="38"/>
      <c r="AD44" s="38"/>
      <c r="AE44" s="38"/>
      <c r="AF44" s="38"/>
      <c r="AG44" s="38"/>
      <c r="AH44" s="38"/>
      <c r="AI44" s="38"/>
      <c r="AJ44" s="38"/>
      <c r="AK44" s="38"/>
      <c r="AL44" s="38"/>
      <c r="AM44" s="38"/>
      <c r="AN44" s="38"/>
      <c r="AO44" s="38"/>
      <c r="AP44" s="38"/>
      <c r="AQ44" s="38"/>
    </row>
    <row r="45" spans="1:43" ht="111" customHeight="1" x14ac:dyDescent="0.25">
      <c r="A45" s="42" t="s">
        <v>1017</v>
      </c>
      <c r="B45" s="42" t="s">
        <v>27</v>
      </c>
      <c r="C45" s="42" t="s">
        <v>28</v>
      </c>
      <c r="D45" s="42" t="s">
        <v>42</v>
      </c>
      <c r="E45" s="42" t="s">
        <v>1021</v>
      </c>
      <c r="F45" s="4">
        <v>1800000000</v>
      </c>
      <c r="G45" s="42" t="s">
        <v>192</v>
      </c>
      <c r="H45" s="53" t="s">
        <v>12</v>
      </c>
      <c r="I45" s="55">
        <v>45775</v>
      </c>
      <c r="J45" s="55">
        <v>45778</v>
      </c>
      <c r="K45" s="55">
        <v>45961</v>
      </c>
      <c r="L45" s="55">
        <v>45779</v>
      </c>
      <c r="M45" s="47">
        <f t="shared" si="0"/>
        <v>2</v>
      </c>
      <c r="N45" s="18" t="s">
        <v>1018</v>
      </c>
      <c r="O45" s="37"/>
      <c r="P45" s="38"/>
      <c r="Q45" s="38"/>
      <c r="R45" s="38" t="s">
        <v>374</v>
      </c>
      <c r="S45" s="38" t="s">
        <v>374</v>
      </c>
      <c r="T45" s="38" t="s">
        <v>374</v>
      </c>
      <c r="U45" s="38" t="s">
        <v>374</v>
      </c>
      <c r="V45" s="38" t="s">
        <v>593</v>
      </c>
      <c r="W45" s="38" t="s">
        <v>593</v>
      </c>
      <c r="X45" s="38" t="s">
        <v>593</v>
      </c>
      <c r="Y45" s="38"/>
      <c r="Z45" s="38"/>
      <c r="AA45" s="38"/>
      <c r="AB45" s="38"/>
      <c r="AC45" s="38"/>
      <c r="AD45" s="38"/>
      <c r="AE45" s="38"/>
      <c r="AF45" s="38"/>
      <c r="AG45" s="38"/>
      <c r="AH45" s="38"/>
      <c r="AI45" s="38"/>
      <c r="AJ45" s="38"/>
      <c r="AK45" s="38"/>
      <c r="AL45" s="38"/>
      <c r="AM45" s="38"/>
      <c r="AN45" s="38"/>
      <c r="AO45" s="38"/>
      <c r="AP45" s="38"/>
      <c r="AQ45" s="38"/>
    </row>
    <row r="46" spans="1:43" ht="121.5" x14ac:dyDescent="0.25">
      <c r="A46" s="53" t="s">
        <v>1019</v>
      </c>
      <c r="B46" s="54" t="s">
        <v>89</v>
      </c>
      <c r="C46" s="54"/>
      <c r="D46" s="54" t="s">
        <v>1020</v>
      </c>
      <c r="E46" s="54" t="s">
        <v>1021</v>
      </c>
      <c r="F46" s="4">
        <v>5920132648</v>
      </c>
      <c r="G46" s="54" t="s">
        <v>43</v>
      </c>
      <c r="H46" s="54" t="s">
        <v>12</v>
      </c>
      <c r="I46" s="55">
        <v>45775</v>
      </c>
      <c r="J46" s="55">
        <v>45777</v>
      </c>
      <c r="K46" s="55">
        <v>45961</v>
      </c>
      <c r="L46" s="55">
        <v>45779</v>
      </c>
      <c r="M46" s="63">
        <f t="shared" si="0"/>
        <v>2</v>
      </c>
      <c r="N46" s="18" t="s">
        <v>1022</v>
      </c>
      <c r="O46" s="37" t="s">
        <v>78</v>
      </c>
      <c r="P46" s="38" t="s">
        <v>1388</v>
      </c>
      <c r="Q46" s="38"/>
      <c r="R46" s="38" t="s">
        <v>374</v>
      </c>
      <c r="S46" s="38" t="s">
        <v>374</v>
      </c>
      <c r="T46" s="38" t="s">
        <v>374</v>
      </c>
      <c r="U46" s="38" t="s">
        <v>374</v>
      </c>
      <c r="V46" s="38" t="s">
        <v>593</v>
      </c>
      <c r="W46" s="38" t="s">
        <v>593</v>
      </c>
      <c r="X46" s="38" t="s">
        <v>593</v>
      </c>
      <c r="Y46" s="38"/>
      <c r="Z46" s="38"/>
      <c r="AA46" s="38"/>
      <c r="AB46" s="38"/>
      <c r="AC46" s="38"/>
      <c r="AD46" s="38"/>
      <c r="AE46" s="38"/>
      <c r="AF46" s="38"/>
      <c r="AG46" s="38"/>
      <c r="AH46" s="38"/>
      <c r="AI46" s="38"/>
      <c r="AJ46" s="38"/>
      <c r="AK46" s="38"/>
      <c r="AL46" s="38"/>
      <c r="AM46" s="38"/>
      <c r="AN46" s="38"/>
      <c r="AO46" s="38"/>
      <c r="AP46" s="38"/>
      <c r="AQ46" s="38"/>
    </row>
    <row r="47" spans="1:43" ht="121.5" x14ac:dyDescent="0.25">
      <c r="A47" s="42" t="s">
        <v>1028</v>
      </c>
      <c r="B47" s="42" t="s">
        <v>27</v>
      </c>
      <c r="C47" s="42" t="s">
        <v>28</v>
      </c>
      <c r="D47" s="42" t="s">
        <v>40</v>
      </c>
      <c r="E47" s="42" t="s">
        <v>1021</v>
      </c>
      <c r="F47" s="4">
        <v>2797782096</v>
      </c>
      <c r="G47" s="42" t="s">
        <v>43</v>
      </c>
      <c r="H47" s="42" t="s">
        <v>12</v>
      </c>
      <c r="I47" s="45">
        <v>45776</v>
      </c>
      <c r="J47" s="45">
        <v>45778</v>
      </c>
      <c r="K47" s="45">
        <v>45961</v>
      </c>
      <c r="L47" s="45">
        <v>45782</v>
      </c>
      <c r="M47" s="47">
        <f t="shared" si="0"/>
        <v>2</v>
      </c>
      <c r="N47" s="8" t="s">
        <v>1029</v>
      </c>
      <c r="O47" s="37" t="s">
        <v>78</v>
      </c>
      <c r="P47" s="38" t="s">
        <v>608</v>
      </c>
      <c r="Q47" s="64">
        <v>3117495657</v>
      </c>
      <c r="R47" s="38" t="s">
        <v>374</v>
      </c>
      <c r="S47" s="38" t="s">
        <v>374</v>
      </c>
      <c r="T47" s="38" t="s">
        <v>374</v>
      </c>
      <c r="U47" s="38" t="s">
        <v>374</v>
      </c>
      <c r="V47" s="38" t="s">
        <v>593</v>
      </c>
      <c r="W47" s="38" t="s">
        <v>593</v>
      </c>
      <c r="X47" s="38" t="s">
        <v>593</v>
      </c>
      <c r="Y47" s="38"/>
      <c r="Z47" s="38"/>
      <c r="AA47" s="38"/>
      <c r="AB47" s="38"/>
      <c r="AC47" s="38"/>
      <c r="AD47" s="38"/>
      <c r="AE47" s="38"/>
      <c r="AF47" s="38"/>
      <c r="AG47" s="38"/>
      <c r="AH47" s="38"/>
      <c r="AI47" s="38"/>
      <c r="AJ47" s="38"/>
      <c r="AK47" s="38"/>
      <c r="AL47" s="38"/>
      <c r="AM47" s="38"/>
      <c r="AN47" s="38"/>
      <c r="AO47" s="38"/>
      <c r="AP47" s="38"/>
      <c r="AQ47" s="38"/>
    </row>
    <row r="48" spans="1:43" ht="121.5" x14ac:dyDescent="0.25">
      <c r="A48" s="42" t="s">
        <v>1132</v>
      </c>
      <c r="B48" s="42" t="s">
        <v>1270</v>
      </c>
      <c r="C48" s="42" t="s">
        <v>1271</v>
      </c>
      <c r="D48" s="42" t="s">
        <v>22</v>
      </c>
      <c r="E48" s="42" t="s">
        <v>13</v>
      </c>
      <c r="F48" s="4">
        <v>4800000000</v>
      </c>
      <c r="G48" s="42" t="s">
        <v>32</v>
      </c>
      <c r="H48" s="42" t="s">
        <v>12</v>
      </c>
      <c r="I48" s="45">
        <v>45812</v>
      </c>
      <c r="J48" s="45">
        <v>45817</v>
      </c>
      <c r="K48" s="45">
        <v>46022</v>
      </c>
      <c r="L48" s="45">
        <v>45817</v>
      </c>
      <c r="M48" s="47">
        <f>NETWORKDAYS(I48,L48)-(3)</f>
        <v>1</v>
      </c>
      <c r="N48" s="8" t="s">
        <v>1133</v>
      </c>
      <c r="O48" s="37" t="s">
        <v>78</v>
      </c>
      <c r="P48" s="38"/>
      <c r="Q48" s="38"/>
      <c r="R48" s="38" t="s">
        <v>374</v>
      </c>
      <c r="S48" s="38" t="s">
        <v>374</v>
      </c>
      <c r="T48" s="38" t="s">
        <v>374</v>
      </c>
      <c r="U48" s="38" t="s">
        <v>374</v>
      </c>
      <c r="V48" s="38" t="s">
        <v>374</v>
      </c>
      <c r="W48" s="38"/>
      <c r="X48" s="38"/>
      <c r="Y48" s="38"/>
      <c r="Z48" s="38"/>
      <c r="AA48" s="38"/>
      <c r="AB48" s="38"/>
      <c r="AC48" s="38"/>
      <c r="AD48" s="38"/>
      <c r="AE48" s="38"/>
      <c r="AF48" s="38"/>
      <c r="AG48" s="38"/>
      <c r="AH48" s="38"/>
      <c r="AI48" s="38"/>
      <c r="AJ48" s="38"/>
      <c r="AK48" s="38"/>
      <c r="AL48" s="38"/>
      <c r="AM48" s="38"/>
      <c r="AN48" s="38"/>
      <c r="AO48" s="38"/>
      <c r="AP48" s="38"/>
      <c r="AQ48" s="38"/>
    </row>
    <row r="49" spans="1:43" ht="121.5" x14ac:dyDescent="0.25">
      <c r="A49" s="42" t="s">
        <v>1272</v>
      </c>
      <c r="B49" s="42" t="s">
        <v>23</v>
      </c>
      <c r="C49" s="42" t="s">
        <v>24</v>
      </c>
      <c r="D49" s="42" t="s">
        <v>22</v>
      </c>
      <c r="E49" s="42" t="s">
        <v>13</v>
      </c>
      <c r="F49" s="4">
        <v>375000000</v>
      </c>
      <c r="G49" s="42" t="s">
        <v>32</v>
      </c>
      <c r="H49" s="42" t="s">
        <v>12</v>
      </c>
      <c r="I49" s="45">
        <v>45845</v>
      </c>
      <c r="J49" s="45">
        <v>45845</v>
      </c>
      <c r="K49" s="45">
        <v>46022</v>
      </c>
      <c r="L49" s="45">
        <v>45846</v>
      </c>
      <c r="M49" s="47">
        <f t="shared" si="0"/>
        <v>-1</v>
      </c>
      <c r="N49" s="8" t="s">
        <v>1564</v>
      </c>
      <c r="O49" s="37" t="s">
        <v>78</v>
      </c>
      <c r="P49" s="38" t="s">
        <v>1565</v>
      </c>
      <c r="Q49" s="38">
        <v>3005410778</v>
      </c>
      <c r="R49" s="38" t="s">
        <v>374</v>
      </c>
      <c r="S49" s="38" t="s">
        <v>374</v>
      </c>
      <c r="T49" s="38" t="s">
        <v>374</v>
      </c>
      <c r="U49" s="38" t="s">
        <v>374</v>
      </c>
      <c r="V49" s="38" t="s">
        <v>374</v>
      </c>
      <c r="W49" s="38" t="s">
        <v>374</v>
      </c>
      <c r="X49" s="38"/>
      <c r="Y49" s="38"/>
      <c r="Z49" s="38"/>
      <c r="AA49" s="38"/>
      <c r="AB49" s="38"/>
      <c r="AC49" s="38"/>
      <c r="AD49" s="38"/>
      <c r="AE49" s="38"/>
      <c r="AF49" s="38"/>
      <c r="AG49" s="38"/>
      <c r="AH49" s="38"/>
      <c r="AI49" s="38"/>
      <c r="AJ49" s="38"/>
      <c r="AK49" s="38"/>
      <c r="AL49" s="38"/>
      <c r="AM49" s="38"/>
      <c r="AN49" s="38"/>
      <c r="AO49" s="38"/>
      <c r="AP49" s="38"/>
      <c r="AQ49" s="38"/>
    </row>
    <row r="50" spans="1:43" ht="117.75" customHeight="1" x14ac:dyDescent="0.25">
      <c r="A50" s="42" t="s">
        <v>1273</v>
      </c>
      <c r="B50" s="42" t="s">
        <v>916</v>
      </c>
      <c r="C50" s="42" t="s">
        <v>1274</v>
      </c>
      <c r="D50" s="42" t="s">
        <v>1275</v>
      </c>
      <c r="E50" s="42" t="s">
        <v>14</v>
      </c>
      <c r="F50" s="4">
        <v>450000000</v>
      </c>
      <c r="G50" s="42" t="s">
        <v>43</v>
      </c>
      <c r="H50" s="42" t="s">
        <v>12</v>
      </c>
      <c r="I50" s="45">
        <v>45839</v>
      </c>
      <c r="J50" s="45">
        <v>45839</v>
      </c>
      <c r="K50" s="45">
        <v>46022</v>
      </c>
      <c r="L50" s="45">
        <v>45845</v>
      </c>
      <c r="M50" s="47">
        <f t="shared" si="0"/>
        <v>2</v>
      </c>
      <c r="N50" s="8" t="s">
        <v>1385</v>
      </c>
      <c r="O50" s="37" t="s">
        <v>78</v>
      </c>
      <c r="P50" s="38" t="s">
        <v>919</v>
      </c>
      <c r="Q50" s="64">
        <v>3135437008</v>
      </c>
      <c r="R50" s="38" t="s">
        <v>374</v>
      </c>
      <c r="S50" s="38" t="s">
        <v>374</v>
      </c>
      <c r="T50" s="38" t="s">
        <v>374</v>
      </c>
      <c r="U50" s="38" t="s">
        <v>374</v>
      </c>
      <c r="V50" s="38" t="s">
        <v>374</v>
      </c>
      <c r="W50" s="38" t="s">
        <v>374</v>
      </c>
      <c r="X50" s="38" t="s">
        <v>593</v>
      </c>
      <c r="Y50" s="38" t="s">
        <v>593</v>
      </c>
      <c r="Z50" s="38"/>
      <c r="AA50" s="38"/>
      <c r="AB50" s="38"/>
      <c r="AC50" s="38"/>
      <c r="AD50" s="38"/>
      <c r="AE50" s="38"/>
      <c r="AF50" s="38"/>
      <c r="AG50" s="38"/>
      <c r="AH50" s="38"/>
      <c r="AI50" s="38"/>
      <c r="AJ50" s="38"/>
      <c r="AK50" s="38"/>
      <c r="AL50" s="38"/>
      <c r="AM50" s="38"/>
      <c r="AN50" s="38"/>
      <c r="AO50" s="38"/>
      <c r="AP50" s="38"/>
      <c r="AQ50" s="38"/>
    </row>
    <row r="51" spans="1:43" ht="81" x14ac:dyDescent="0.25">
      <c r="A51" s="42" t="s">
        <v>1369</v>
      </c>
      <c r="B51" s="42" t="s">
        <v>307</v>
      </c>
      <c r="C51" s="42" t="s">
        <v>308</v>
      </c>
      <c r="D51" s="42" t="s">
        <v>1370</v>
      </c>
      <c r="E51" s="42" t="s">
        <v>13</v>
      </c>
      <c r="F51" s="4">
        <v>100000000</v>
      </c>
      <c r="G51" s="42" t="s">
        <v>38</v>
      </c>
      <c r="H51" s="56"/>
      <c r="I51" s="45">
        <v>45854</v>
      </c>
      <c r="J51" s="45">
        <v>45861</v>
      </c>
      <c r="K51" s="45">
        <v>46022</v>
      </c>
      <c r="L51" s="65"/>
      <c r="M51" s="47">
        <f t="shared" si="0"/>
        <v>-32756</v>
      </c>
      <c r="N51" s="8" t="s">
        <v>1686</v>
      </c>
      <c r="O51" s="37"/>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row>
    <row r="52" spans="1:43" hidden="1" x14ac:dyDescent="0.25">
      <c r="A52" s="42" t="s">
        <v>1684</v>
      </c>
      <c r="B52" s="42"/>
      <c r="C52" s="42"/>
      <c r="D52" s="42" t="s">
        <v>1371</v>
      </c>
      <c r="E52" s="42"/>
      <c r="F52" s="4"/>
      <c r="G52" s="56"/>
      <c r="H52" s="56"/>
      <c r="I52" s="65"/>
      <c r="J52" s="65"/>
      <c r="K52" s="65"/>
      <c r="L52" s="65"/>
      <c r="M52" s="47">
        <f t="shared" si="0"/>
        <v>-3</v>
      </c>
      <c r="N52" s="8"/>
      <c r="O52" s="37"/>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row>
    <row r="53" spans="1:43" hidden="1" x14ac:dyDescent="0.25">
      <c r="A53" s="42" t="s">
        <v>1685</v>
      </c>
      <c r="B53" s="42"/>
      <c r="C53" s="42"/>
      <c r="D53" s="42" t="s">
        <v>1371</v>
      </c>
      <c r="E53" s="42"/>
      <c r="F53" s="4"/>
      <c r="G53" s="42"/>
      <c r="H53" s="56"/>
      <c r="I53" s="45"/>
      <c r="J53" s="45"/>
      <c r="K53" s="45"/>
      <c r="L53" s="65"/>
      <c r="M53" s="47">
        <f t="shared" si="0"/>
        <v>-3</v>
      </c>
      <c r="N53" s="8"/>
      <c r="O53" s="37"/>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row>
    <row r="54" spans="1:43" hidden="1" x14ac:dyDescent="0.25">
      <c r="A54" s="42" t="s">
        <v>1372</v>
      </c>
      <c r="B54" s="42"/>
      <c r="C54" s="42"/>
      <c r="D54" s="42" t="s">
        <v>1371</v>
      </c>
      <c r="E54" s="42"/>
      <c r="F54" s="4"/>
      <c r="G54" s="42"/>
      <c r="H54" s="56"/>
      <c r="I54" s="45"/>
      <c r="J54" s="45"/>
      <c r="K54" s="45"/>
      <c r="L54" s="65"/>
      <c r="M54" s="47">
        <f t="shared" si="0"/>
        <v>-3</v>
      </c>
      <c r="N54" s="8"/>
      <c r="O54" s="37"/>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row>
    <row r="55" spans="1:43" ht="75" x14ac:dyDescent="0.25">
      <c r="A55" s="42" t="s">
        <v>1373</v>
      </c>
      <c r="B55" s="42" t="s">
        <v>1374</v>
      </c>
      <c r="C55" s="42" t="s">
        <v>1375</v>
      </c>
      <c r="D55" s="42" t="s">
        <v>1376</v>
      </c>
      <c r="E55" s="42" t="s">
        <v>1377</v>
      </c>
      <c r="F55" s="4">
        <v>698530000</v>
      </c>
      <c r="G55" s="42" t="s">
        <v>192</v>
      </c>
      <c r="H55" s="56"/>
      <c r="I55" s="45">
        <v>45868</v>
      </c>
      <c r="J55" s="45">
        <v>45873</v>
      </c>
      <c r="K55" s="45">
        <v>46006</v>
      </c>
      <c r="L55" s="45">
        <v>45873</v>
      </c>
      <c r="M55" s="47">
        <f t="shared" si="0"/>
        <v>1</v>
      </c>
      <c r="N55" s="8" t="s">
        <v>1389</v>
      </c>
      <c r="O55" s="37"/>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row>
    <row r="56" spans="1:43" ht="94.5" x14ac:dyDescent="0.25">
      <c r="A56" s="42" t="s">
        <v>1378</v>
      </c>
      <c r="B56" s="42" t="s">
        <v>1379</v>
      </c>
      <c r="C56" s="42" t="s">
        <v>1380</v>
      </c>
      <c r="D56" s="42" t="s">
        <v>1381</v>
      </c>
      <c r="E56" s="42" t="s">
        <v>14</v>
      </c>
      <c r="F56" s="4">
        <v>993321395</v>
      </c>
      <c r="G56" s="42" t="s">
        <v>192</v>
      </c>
      <c r="H56" s="56" t="s">
        <v>12</v>
      </c>
      <c r="I56" s="45">
        <v>45870</v>
      </c>
      <c r="J56" s="45">
        <v>45870</v>
      </c>
      <c r="K56" s="45">
        <v>46022</v>
      </c>
      <c r="L56" s="45">
        <v>45875</v>
      </c>
      <c r="M56" s="47">
        <f t="shared" si="0"/>
        <v>1</v>
      </c>
      <c r="N56" s="8" t="s">
        <v>1390</v>
      </c>
      <c r="O56" s="37" t="s">
        <v>78</v>
      </c>
      <c r="P56" s="38" t="s">
        <v>910</v>
      </c>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row>
    <row r="57" spans="1:43" ht="81" x14ac:dyDescent="0.25">
      <c r="A57" s="42" t="s">
        <v>1382</v>
      </c>
      <c r="B57" s="42" t="s">
        <v>332</v>
      </c>
      <c r="C57" s="42" t="s">
        <v>333</v>
      </c>
      <c r="D57" s="42" t="s">
        <v>1383</v>
      </c>
      <c r="E57" s="42" t="s">
        <v>13</v>
      </c>
      <c r="F57" s="4">
        <v>1600000000</v>
      </c>
      <c r="G57" s="42" t="s">
        <v>82</v>
      </c>
      <c r="H57" s="56"/>
      <c r="I57" s="45">
        <v>45877</v>
      </c>
      <c r="J57" s="45">
        <v>45884</v>
      </c>
      <c r="K57" s="45">
        <v>46022</v>
      </c>
      <c r="L57" s="45">
        <v>45883</v>
      </c>
      <c r="M57" s="47">
        <f t="shared" si="0"/>
        <v>2</v>
      </c>
      <c r="N57" s="8" t="s">
        <v>1597</v>
      </c>
      <c r="O57" s="37" t="s">
        <v>78</v>
      </c>
      <c r="P57" s="38" t="s">
        <v>1595</v>
      </c>
      <c r="Q57" s="66" t="s">
        <v>1596</v>
      </c>
      <c r="R57" s="38" t="s">
        <v>374</v>
      </c>
      <c r="S57" s="38" t="s">
        <v>374</v>
      </c>
      <c r="T57" s="38" t="s">
        <v>374</v>
      </c>
      <c r="U57" s="38" t="s">
        <v>374</v>
      </c>
      <c r="V57" s="38" t="s">
        <v>374</v>
      </c>
      <c r="W57" s="38" t="s">
        <v>374</v>
      </c>
      <c r="X57" s="38" t="s">
        <v>374</v>
      </c>
      <c r="Y57" s="38" t="s">
        <v>593</v>
      </c>
      <c r="Z57" s="38" t="s">
        <v>593</v>
      </c>
      <c r="AA57" s="38"/>
      <c r="AB57" s="38"/>
      <c r="AC57" s="38"/>
      <c r="AD57" s="38"/>
      <c r="AE57" s="38"/>
      <c r="AF57" s="38"/>
      <c r="AG57" s="38"/>
      <c r="AH57" s="38"/>
      <c r="AI57" s="38"/>
      <c r="AJ57" s="38"/>
      <c r="AK57" s="38"/>
      <c r="AL57" s="38"/>
      <c r="AM57" s="38"/>
      <c r="AN57" s="38"/>
      <c r="AO57" s="38"/>
      <c r="AP57" s="38"/>
      <c r="AQ57" s="38"/>
    </row>
    <row r="58" spans="1:43" hidden="1" x14ac:dyDescent="0.25">
      <c r="A58" s="42" t="s">
        <v>1566</v>
      </c>
      <c r="B58" s="38"/>
      <c r="C58" s="42"/>
      <c r="D58" s="42" t="s">
        <v>1371</v>
      </c>
      <c r="E58" s="42"/>
      <c r="F58" s="65"/>
      <c r="G58" s="42"/>
      <c r="H58" s="56"/>
      <c r="I58" s="45"/>
      <c r="J58" s="45"/>
      <c r="K58" s="45"/>
      <c r="L58" s="45"/>
      <c r="M58" s="47">
        <f t="shared" si="0"/>
        <v>-3</v>
      </c>
      <c r="N58" s="65"/>
      <c r="O58" s="37"/>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row>
    <row r="59" spans="1:43" ht="108" customHeight="1" x14ac:dyDescent="0.25">
      <c r="A59" s="42" t="s">
        <v>1567</v>
      </c>
      <c r="B59" s="42" t="s">
        <v>1568</v>
      </c>
      <c r="C59" s="42" t="s">
        <v>1570</v>
      </c>
      <c r="D59" s="42" t="s">
        <v>1569</v>
      </c>
      <c r="E59" s="42" t="s">
        <v>14</v>
      </c>
      <c r="F59" s="4">
        <v>274000000</v>
      </c>
      <c r="G59" s="42" t="s">
        <v>202</v>
      </c>
      <c r="H59" s="56" t="s">
        <v>12</v>
      </c>
      <c r="I59" s="45">
        <v>45890</v>
      </c>
      <c r="J59" s="45">
        <v>45891</v>
      </c>
      <c r="K59" s="45">
        <v>46016</v>
      </c>
      <c r="L59" s="45">
        <v>45895</v>
      </c>
      <c r="M59" s="47">
        <f t="shared" si="0"/>
        <v>1</v>
      </c>
      <c r="N59" s="8" t="s">
        <v>1847</v>
      </c>
      <c r="O59" s="37"/>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row>
    <row r="60" spans="1:43" ht="94.5" x14ac:dyDescent="0.25">
      <c r="A60" s="42" t="s">
        <v>1571</v>
      </c>
      <c r="B60" s="42" t="s">
        <v>1572</v>
      </c>
      <c r="C60" s="42" t="s">
        <v>1573</v>
      </c>
      <c r="D60" s="42" t="s">
        <v>1574</v>
      </c>
      <c r="E60" s="42" t="s">
        <v>14</v>
      </c>
      <c r="F60" s="4">
        <v>431489881</v>
      </c>
      <c r="G60" s="42" t="s">
        <v>192</v>
      </c>
      <c r="H60" s="56" t="s">
        <v>12</v>
      </c>
      <c r="I60" s="45">
        <v>45894</v>
      </c>
      <c r="J60" s="45">
        <v>45894</v>
      </c>
      <c r="K60" s="45">
        <v>46022</v>
      </c>
      <c r="L60" s="45">
        <v>45897</v>
      </c>
      <c r="M60" s="47">
        <f t="shared" si="0"/>
        <v>1</v>
      </c>
      <c r="N60" s="8" t="s">
        <v>1751</v>
      </c>
      <c r="O60" s="37" t="s">
        <v>480</v>
      </c>
      <c r="P60" s="38"/>
      <c r="Q60" s="38"/>
      <c r="R60" s="38" t="s">
        <v>374</v>
      </c>
      <c r="S60" s="38" t="s">
        <v>374</v>
      </c>
      <c r="T60" s="38" t="s">
        <v>374</v>
      </c>
      <c r="U60" s="38" t="s">
        <v>374</v>
      </c>
      <c r="V60" s="38" t="s">
        <v>374</v>
      </c>
      <c r="W60" s="38" t="s">
        <v>374</v>
      </c>
      <c r="X60" s="38" t="s">
        <v>374</v>
      </c>
      <c r="Y60" s="38" t="s">
        <v>593</v>
      </c>
      <c r="Z60" s="38" t="s">
        <v>593</v>
      </c>
      <c r="AA60" s="38" t="s">
        <v>593</v>
      </c>
      <c r="AB60" s="50" t="s">
        <v>1093</v>
      </c>
      <c r="AC60" s="50"/>
      <c r="AD60" s="50"/>
      <c r="AE60" s="50"/>
      <c r="AF60" s="50"/>
      <c r="AG60" s="50"/>
      <c r="AH60" s="50"/>
      <c r="AI60" s="50"/>
      <c r="AJ60" s="50"/>
      <c r="AK60" s="50"/>
      <c r="AL60" s="50"/>
      <c r="AM60" s="38"/>
      <c r="AN60" s="38"/>
      <c r="AO60" s="38"/>
      <c r="AP60" s="38"/>
      <c r="AQ60" s="38"/>
    </row>
    <row r="61" spans="1:43" ht="86.25" customHeight="1" x14ac:dyDescent="0.25">
      <c r="A61" s="42" t="s">
        <v>1575</v>
      </c>
      <c r="B61" s="42" t="s">
        <v>1482</v>
      </c>
      <c r="C61" s="42" t="s">
        <v>1483</v>
      </c>
      <c r="D61" s="42" t="s">
        <v>1576</v>
      </c>
      <c r="E61" s="42" t="s">
        <v>14</v>
      </c>
      <c r="F61" s="4">
        <v>295284404</v>
      </c>
      <c r="G61" s="42" t="s">
        <v>202</v>
      </c>
      <c r="H61" s="42" t="s">
        <v>12</v>
      </c>
      <c r="I61" s="45">
        <v>45919</v>
      </c>
      <c r="J61" s="45">
        <v>45923</v>
      </c>
      <c r="K61" s="45">
        <v>46022</v>
      </c>
      <c r="L61" s="45">
        <v>45924</v>
      </c>
      <c r="M61" s="47">
        <f>NETWORKDAYS(I61,L61)-(3)</f>
        <v>1</v>
      </c>
      <c r="N61" s="8" t="s">
        <v>1601</v>
      </c>
      <c r="O61" s="37" t="s">
        <v>78</v>
      </c>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row>
    <row r="62" spans="1:43" ht="94.5" x14ac:dyDescent="0.25">
      <c r="A62" s="42" t="s">
        <v>1577</v>
      </c>
      <c r="B62" s="42" t="s">
        <v>1578</v>
      </c>
      <c r="C62" s="42" t="s">
        <v>1579</v>
      </c>
      <c r="D62" s="42" t="s">
        <v>1580</v>
      </c>
      <c r="E62" s="42" t="s">
        <v>761</v>
      </c>
      <c r="F62" s="4">
        <v>449850000</v>
      </c>
      <c r="G62" s="42" t="s">
        <v>192</v>
      </c>
      <c r="H62" s="56" t="s">
        <v>12</v>
      </c>
      <c r="I62" s="45">
        <v>45931</v>
      </c>
      <c r="J62" s="45">
        <v>45937</v>
      </c>
      <c r="K62" s="45">
        <v>45997</v>
      </c>
      <c r="L62" s="45">
        <v>45937</v>
      </c>
      <c r="M62" s="47">
        <f>NETWORKDAYS(I62,L62)-(3)</f>
        <v>2</v>
      </c>
      <c r="N62" s="8" t="s">
        <v>1600</v>
      </c>
      <c r="O62" s="37" t="s">
        <v>78</v>
      </c>
      <c r="P62" s="38" t="s">
        <v>1599</v>
      </c>
      <c r="Q62" s="38" t="s">
        <v>1598</v>
      </c>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row>
    <row r="63" spans="1:43" s="29" customFormat="1" ht="75" x14ac:dyDescent="0.25">
      <c r="A63" s="42" t="s">
        <v>1636</v>
      </c>
      <c r="B63" s="42" t="s">
        <v>1638</v>
      </c>
      <c r="C63" s="42">
        <v>860506831</v>
      </c>
      <c r="D63" s="42" t="s">
        <v>1637</v>
      </c>
      <c r="E63" s="42" t="s">
        <v>761</v>
      </c>
      <c r="F63" s="4">
        <v>488048600</v>
      </c>
      <c r="G63" s="42" t="s">
        <v>43</v>
      </c>
      <c r="H63" s="56" t="s">
        <v>12</v>
      </c>
      <c r="I63" s="45">
        <v>45937</v>
      </c>
      <c r="J63" s="45">
        <v>45940</v>
      </c>
      <c r="K63" s="45">
        <v>46022</v>
      </c>
      <c r="L63" s="45">
        <v>45944</v>
      </c>
      <c r="M63" s="47">
        <f t="shared" si="0"/>
        <v>3</v>
      </c>
      <c r="N63" s="8" t="s">
        <v>1639</v>
      </c>
      <c r="O63" s="37"/>
      <c r="P63" s="38" t="s">
        <v>1640</v>
      </c>
      <c r="Q63" s="67">
        <v>3165233497</v>
      </c>
      <c r="R63" s="38" t="s">
        <v>480</v>
      </c>
      <c r="S63" s="38" t="s">
        <v>480</v>
      </c>
      <c r="T63" s="38" t="s">
        <v>480</v>
      </c>
      <c r="U63" s="38" t="s">
        <v>480</v>
      </c>
      <c r="V63" s="38" t="s">
        <v>480</v>
      </c>
      <c r="W63" s="38" t="s">
        <v>480</v>
      </c>
      <c r="X63" s="38" t="s">
        <v>480</v>
      </c>
      <c r="Y63" s="38" t="s">
        <v>480</v>
      </c>
      <c r="Z63" s="38" t="s">
        <v>480</v>
      </c>
      <c r="AA63" s="38" t="s">
        <v>480</v>
      </c>
      <c r="AB63" s="38" t="s">
        <v>593</v>
      </c>
      <c r="AC63" s="48" t="s">
        <v>1562</v>
      </c>
      <c r="AD63" s="48"/>
      <c r="AE63" s="48"/>
      <c r="AF63" s="48"/>
      <c r="AG63" s="48"/>
      <c r="AH63" s="48"/>
      <c r="AI63" s="48"/>
      <c r="AJ63" s="38"/>
      <c r="AK63" s="38"/>
      <c r="AL63" s="38"/>
      <c r="AM63" s="38"/>
      <c r="AN63" s="38"/>
      <c r="AO63" s="38"/>
      <c r="AP63" s="38"/>
      <c r="AQ63" s="38"/>
    </row>
    <row r="64" spans="1:43" ht="75" x14ac:dyDescent="0.25">
      <c r="A64" s="42" t="s">
        <v>1677</v>
      </c>
      <c r="B64" s="42" t="s">
        <v>1678</v>
      </c>
      <c r="C64" s="42" t="s">
        <v>1679</v>
      </c>
      <c r="D64" s="42" t="s">
        <v>1680</v>
      </c>
      <c r="E64" s="42" t="s">
        <v>761</v>
      </c>
      <c r="F64" s="4">
        <v>26037691</v>
      </c>
      <c r="G64" s="42" t="s">
        <v>202</v>
      </c>
      <c r="H64" s="56" t="s">
        <v>12</v>
      </c>
      <c r="I64" s="45">
        <v>45944</v>
      </c>
      <c r="J64" s="45">
        <v>45946</v>
      </c>
      <c r="K64" s="45">
        <v>46022</v>
      </c>
      <c r="L64" s="45">
        <v>45951</v>
      </c>
      <c r="M64" s="47">
        <f t="shared" si="0"/>
        <v>3</v>
      </c>
      <c r="N64" s="8" t="s">
        <v>1681</v>
      </c>
      <c r="O64" s="37" t="s">
        <v>78</v>
      </c>
      <c r="P64" s="38" t="s">
        <v>1682</v>
      </c>
      <c r="Q64" s="38" t="s">
        <v>1683</v>
      </c>
      <c r="R64" s="38" t="s">
        <v>480</v>
      </c>
      <c r="S64" s="38" t="s">
        <v>480</v>
      </c>
      <c r="T64" s="38" t="s">
        <v>480</v>
      </c>
      <c r="U64" s="38" t="s">
        <v>480</v>
      </c>
      <c r="V64" s="38" t="s">
        <v>480</v>
      </c>
      <c r="W64" s="38" t="s">
        <v>480</v>
      </c>
      <c r="X64" s="38" t="s">
        <v>480</v>
      </c>
      <c r="Y64" s="38" t="s">
        <v>480</v>
      </c>
      <c r="Z64" s="38"/>
      <c r="AA64" s="38"/>
      <c r="AB64" s="38"/>
      <c r="AC64" s="38"/>
      <c r="AD64" s="38"/>
      <c r="AE64" s="38"/>
      <c r="AF64" s="38"/>
      <c r="AG64" s="38"/>
      <c r="AH64" s="38"/>
      <c r="AI64" s="38"/>
      <c r="AJ64" s="38"/>
      <c r="AK64" s="38"/>
      <c r="AL64" s="38"/>
      <c r="AM64" s="38"/>
      <c r="AN64" s="38"/>
      <c r="AO64" s="38"/>
      <c r="AP64" s="38"/>
      <c r="AQ64" s="38"/>
    </row>
    <row r="65" spans="1:43" ht="75" x14ac:dyDescent="0.25">
      <c r="A65" s="42" t="s">
        <v>1730</v>
      </c>
      <c r="B65" s="42" t="s">
        <v>1738</v>
      </c>
      <c r="C65" s="42" t="s">
        <v>1739</v>
      </c>
      <c r="D65" s="42" t="s">
        <v>1729</v>
      </c>
      <c r="E65" s="42" t="s">
        <v>761</v>
      </c>
      <c r="F65" s="4">
        <v>4532534475</v>
      </c>
      <c r="G65" s="42" t="s">
        <v>43</v>
      </c>
      <c r="H65" s="56"/>
      <c r="I65" s="45">
        <v>45954</v>
      </c>
      <c r="J65" s="45">
        <v>45971</v>
      </c>
      <c r="K65" s="45">
        <v>46022</v>
      </c>
      <c r="L65" s="45"/>
      <c r="M65" s="47">
        <f t="shared" si="0"/>
        <v>-32828</v>
      </c>
      <c r="N65" s="8" t="s">
        <v>1731</v>
      </c>
      <c r="O65" s="37" t="s">
        <v>78</v>
      </c>
      <c r="P65" s="38"/>
      <c r="Q65" s="38"/>
      <c r="R65" s="38" t="s">
        <v>480</v>
      </c>
      <c r="S65" s="38" t="s">
        <v>480</v>
      </c>
      <c r="T65" s="38" t="s">
        <v>480</v>
      </c>
      <c r="U65" s="38" t="s">
        <v>480</v>
      </c>
      <c r="V65" s="38" t="s">
        <v>480</v>
      </c>
      <c r="W65" s="38" t="s">
        <v>480</v>
      </c>
      <c r="X65" s="38" t="s">
        <v>480</v>
      </c>
      <c r="Y65" s="38" t="s">
        <v>480</v>
      </c>
      <c r="Z65" s="38"/>
      <c r="AA65" s="38"/>
      <c r="AB65" s="38"/>
      <c r="AC65" s="38"/>
      <c r="AD65" s="38"/>
      <c r="AE65" s="38"/>
      <c r="AF65" s="38"/>
      <c r="AG65" s="38"/>
      <c r="AH65" s="38"/>
      <c r="AI65" s="38"/>
      <c r="AJ65" s="38"/>
      <c r="AK65" s="38"/>
      <c r="AL65" s="38"/>
      <c r="AM65" s="38"/>
      <c r="AN65" s="38"/>
      <c r="AO65" s="38"/>
      <c r="AP65" s="38"/>
      <c r="AQ65" s="38"/>
    </row>
    <row r="66" spans="1:43" ht="135" x14ac:dyDescent="0.25">
      <c r="A66" s="42" t="s">
        <v>1727</v>
      </c>
      <c r="B66" s="42" t="s">
        <v>1737</v>
      </c>
      <c r="C66" s="42" t="s">
        <v>28</v>
      </c>
      <c r="D66" s="42" t="s">
        <v>42</v>
      </c>
      <c r="E66" s="42" t="s">
        <v>1021</v>
      </c>
      <c r="F66" s="4">
        <v>820482136</v>
      </c>
      <c r="G66" s="42" t="s">
        <v>192</v>
      </c>
      <c r="H66" s="56"/>
      <c r="I66" s="45">
        <v>45961</v>
      </c>
      <c r="J66" s="45">
        <v>45962</v>
      </c>
      <c r="K66" s="45">
        <v>46022</v>
      </c>
      <c r="L66" s="45">
        <v>45967</v>
      </c>
      <c r="M66" s="47">
        <f t="shared" si="0"/>
        <v>2</v>
      </c>
      <c r="N66" s="8" t="s">
        <v>1728</v>
      </c>
      <c r="O66" s="37" t="s">
        <v>78</v>
      </c>
      <c r="P66" s="38"/>
      <c r="Q66" s="38"/>
      <c r="R66" s="38" t="s">
        <v>480</v>
      </c>
      <c r="S66" s="38" t="s">
        <v>480</v>
      </c>
      <c r="T66" s="38" t="s">
        <v>480</v>
      </c>
      <c r="U66" s="38" t="s">
        <v>480</v>
      </c>
      <c r="V66" s="38" t="s">
        <v>480</v>
      </c>
      <c r="W66" s="38" t="s">
        <v>480</v>
      </c>
      <c r="X66" s="38" t="s">
        <v>480</v>
      </c>
      <c r="Y66" s="38" t="s">
        <v>480</v>
      </c>
      <c r="Z66" s="38"/>
      <c r="AA66" s="38"/>
      <c r="AB66" s="38"/>
      <c r="AC66" s="38"/>
      <c r="AD66" s="38"/>
      <c r="AE66" s="38"/>
      <c r="AF66" s="38"/>
      <c r="AG66" s="38"/>
      <c r="AH66" s="38"/>
      <c r="AI66" s="38"/>
      <c r="AJ66" s="38"/>
      <c r="AK66" s="38"/>
      <c r="AL66" s="38"/>
      <c r="AM66" s="38"/>
      <c r="AN66" s="38"/>
      <c r="AO66" s="38"/>
      <c r="AP66" s="38"/>
      <c r="AQ66" s="38"/>
    </row>
    <row r="67" spans="1:43" ht="108" x14ac:dyDescent="0.25">
      <c r="A67" s="42" t="s">
        <v>1742</v>
      </c>
      <c r="B67" s="42" t="s">
        <v>45</v>
      </c>
      <c r="C67" s="42" t="s">
        <v>46</v>
      </c>
      <c r="D67" s="42" t="s">
        <v>47</v>
      </c>
      <c r="E67" s="42" t="s">
        <v>1021</v>
      </c>
      <c r="F67" s="4">
        <v>5117458156</v>
      </c>
      <c r="G67" s="42" t="s">
        <v>43</v>
      </c>
      <c r="H67" s="56"/>
      <c r="I67" s="45">
        <v>45961</v>
      </c>
      <c r="J67" s="45">
        <v>45962</v>
      </c>
      <c r="K67" s="45">
        <v>46022</v>
      </c>
      <c r="L67" s="45">
        <v>45967</v>
      </c>
      <c r="M67" s="47">
        <f t="shared" si="0"/>
        <v>2</v>
      </c>
      <c r="N67" s="8" t="s">
        <v>1743</v>
      </c>
      <c r="O67" s="37" t="s">
        <v>78</v>
      </c>
      <c r="P67" s="38"/>
      <c r="Q67" s="38"/>
      <c r="R67" s="38" t="s">
        <v>480</v>
      </c>
      <c r="S67" s="38" t="s">
        <v>480</v>
      </c>
      <c r="T67" s="38" t="s">
        <v>480</v>
      </c>
      <c r="U67" s="38" t="s">
        <v>480</v>
      </c>
      <c r="V67" s="38" t="s">
        <v>480</v>
      </c>
      <c r="W67" s="38" t="s">
        <v>480</v>
      </c>
      <c r="X67" s="38" t="s">
        <v>480</v>
      </c>
      <c r="Y67" s="38" t="s">
        <v>480</v>
      </c>
      <c r="Z67" s="38"/>
      <c r="AA67" s="38"/>
      <c r="AB67" s="38"/>
      <c r="AC67" s="38"/>
      <c r="AD67" s="38"/>
      <c r="AE67" s="38"/>
      <c r="AF67" s="38"/>
      <c r="AG67" s="38"/>
      <c r="AH67" s="38"/>
      <c r="AI67" s="38"/>
      <c r="AJ67" s="38"/>
      <c r="AK67" s="38"/>
      <c r="AL67" s="38"/>
      <c r="AM67" s="38"/>
      <c r="AN67" s="38"/>
      <c r="AO67" s="38"/>
      <c r="AP67" s="38"/>
      <c r="AQ67" s="38"/>
    </row>
    <row r="68" spans="1:43" ht="81" x14ac:dyDescent="0.25">
      <c r="A68" s="42" t="s">
        <v>1732</v>
      </c>
      <c r="B68" s="42" t="s">
        <v>907</v>
      </c>
      <c r="C68" s="42" t="s">
        <v>1735</v>
      </c>
      <c r="D68" s="42" t="s">
        <v>1734</v>
      </c>
      <c r="E68" s="42" t="s">
        <v>1736</v>
      </c>
      <c r="F68" s="4">
        <v>1495695329</v>
      </c>
      <c r="G68" s="42" t="s">
        <v>192</v>
      </c>
      <c r="H68" s="56"/>
      <c r="I68" s="45">
        <v>45968</v>
      </c>
      <c r="J68" s="45">
        <v>45969</v>
      </c>
      <c r="K68" s="45">
        <v>46265</v>
      </c>
      <c r="L68" s="45">
        <v>45974</v>
      </c>
      <c r="M68" s="47">
        <f t="shared" ref="M68" si="1">NETWORKDAYS(I68,L68)-(3)</f>
        <v>2</v>
      </c>
      <c r="N68" s="8" t="s">
        <v>1733</v>
      </c>
      <c r="O68" s="37"/>
      <c r="P68" s="38" t="s">
        <v>910</v>
      </c>
      <c r="Q68" s="38"/>
      <c r="R68" s="38" t="s">
        <v>480</v>
      </c>
      <c r="S68" s="38" t="s">
        <v>480</v>
      </c>
      <c r="T68" s="38" t="s">
        <v>480</v>
      </c>
      <c r="U68" s="38" t="s">
        <v>480</v>
      </c>
      <c r="V68" s="38" t="s">
        <v>480</v>
      </c>
      <c r="W68" s="38" t="s">
        <v>480</v>
      </c>
      <c r="X68" s="38" t="s">
        <v>480</v>
      </c>
      <c r="Y68" s="38" t="s">
        <v>480</v>
      </c>
      <c r="Z68" s="38"/>
      <c r="AA68" s="38"/>
      <c r="AB68" s="38"/>
      <c r="AC68" s="38"/>
      <c r="AD68" s="38"/>
      <c r="AE68" s="38"/>
      <c r="AF68" s="38"/>
      <c r="AG68" s="38"/>
      <c r="AH68" s="38"/>
      <c r="AI68" s="38"/>
      <c r="AJ68" s="38"/>
      <c r="AK68" s="38"/>
      <c r="AL68" s="38"/>
      <c r="AM68" s="38"/>
      <c r="AN68" s="38"/>
      <c r="AO68" s="38"/>
      <c r="AP68" s="38"/>
      <c r="AQ68" s="38"/>
    </row>
    <row r="69" spans="1:43" ht="108" x14ac:dyDescent="0.25">
      <c r="A69" s="42" t="s">
        <v>1774</v>
      </c>
      <c r="B69" s="42" t="s">
        <v>1776</v>
      </c>
      <c r="C69" s="42" t="s">
        <v>1778</v>
      </c>
      <c r="D69" s="42" t="s">
        <v>1775</v>
      </c>
      <c r="E69" s="42" t="s">
        <v>1755</v>
      </c>
      <c r="F69" s="4">
        <v>886030297</v>
      </c>
      <c r="G69" s="42" t="s">
        <v>192</v>
      </c>
      <c r="H69" s="56"/>
      <c r="I69" s="45">
        <v>46000</v>
      </c>
      <c r="J69" s="45">
        <v>46018</v>
      </c>
      <c r="K69" s="45">
        <v>46022</v>
      </c>
      <c r="L69" s="60">
        <v>46007</v>
      </c>
      <c r="M69" s="65"/>
      <c r="N69" s="8" t="s">
        <v>1777</v>
      </c>
      <c r="O69" s="37"/>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row>
    <row r="70" spans="1:43" ht="94.5" x14ac:dyDescent="0.25">
      <c r="A70" s="3" t="s">
        <v>1848</v>
      </c>
      <c r="B70" s="42" t="s">
        <v>1578</v>
      </c>
      <c r="C70" s="42" t="s">
        <v>1849</v>
      </c>
      <c r="D70" s="42" t="s">
        <v>1850</v>
      </c>
      <c r="E70" s="42" t="s">
        <v>761</v>
      </c>
      <c r="F70" s="4">
        <v>538400000</v>
      </c>
      <c r="G70" s="42" t="s">
        <v>192</v>
      </c>
      <c r="H70" s="27"/>
      <c r="I70" s="45">
        <v>46013</v>
      </c>
      <c r="J70" s="45">
        <v>46014</v>
      </c>
      <c r="K70" s="45">
        <v>46103</v>
      </c>
      <c r="L70" s="15"/>
      <c r="M70" s="15"/>
      <c r="N70" s="8" t="s">
        <v>1851</v>
      </c>
    </row>
    <row r="71" spans="1:43" x14ac:dyDescent="0.25">
      <c r="A71" s="70"/>
      <c r="B71" s="70"/>
      <c r="C71" s="70"/>
      <c r="D71" s="70"/>
      <c r="E71" s="70"/>
      <c r="F71" s="71"/>
      <c r="G71" s="72"/>
      <c r="H71" s="72"/>
      <c r="I71" s="73"/>
      <c r="J71" s="73"/>
      <c r="K71" s="73"/>
      <c r="L71" s="73"/>
      <c r="M71" s="73"/>
      <c r="N71" s="24"/>
    </row>
    <row r="72" spans="1:43" x14ac:dyDescent="0.25">
      <c r="A72" s="73"/>
      <c r="B72" s="70"/>
      <c r="C72" s="70"/>
      <c r="D72" s="70"/>
      <c r="E72" s="73"/>
      <c r="F72" s="73"/>
      <c r="G72" s="72"/>
      <c r="H72" s="72"/>
      <c r="I72" s="73"/>
      <c r="J72" s="73"/>
      <c r="K72" s="73"/>
      <c r="L72" s="73"/>
      <c r="M72" s="73"/>
      <c r="N72" s="24"/>
    </row>
    <row r="73" spans="1:43" x14ac:dyDescent="0.25">
      <c r="A73" s="73"/>
      <c r="B73" s="73"/>
      <c r="C73" s="73"/>
      <c r="D73" s="70"/>
      <c r="E73" s="73"/>
      <c r="F73" s="73"/>
      <c r="G73" s="72"/>
      <c r="H73" s="72"/>
      <c r="I73" s="73"/>
      <c r="J73" s="73"/>
      <c r="K73" s="73"/>
      <c r="L73" s="73"/>
      <c r="M73" s="73"/>
      <c r="N73" s="24"/>
    </row>
    <row r="74" spans="1:43" x14ac:dyDescent="0.25">
      <c r="A74" s="73"/>
      <c r="B74" s="73"/>
      <c r="C74" s="73"/>
      <c r="D74" s="70"/>
      <c r="E74" s="73"/>
      <c r="F74" s="73"/>
      <c r="G74" s="72"/>
      <c r="H74" s="72"/>
      <c r="I74" s="73"/>
      <c r="J74" s="73"/>
      <c r="K74" s="73"/>
      <c r="L74" s="73"/>
      <c r="M74" s="73"/>
      <c r="N74" s="24"/>
    </row>
    <row r="75" spans="1:43" x14ac:dyDescent="0.25">
      <c r="A75" s="73"/>
      <c r="B75" s="73"/>
      <c r="C75" s="73"/>
      <c r="D75" s="70"/>
      <c r="E75" s="73"/>
      <c r="F75" s="73"/>
      <c r="G75" s="72"/>
      <c r="H75" s="72"/>
      <c r="I75" s="73"/>
      <c r="J75" s="73"/>
      <c r="K75" s="73"/>
      <c r="L75" s="73"/>
      <c r="M75" s="73"/>
      <c r="N75" s="24"/>
    </row>
    <row r="76" spans="1:43" x14ac:dyDescent="0.25">
      <c r="A76" s="73"/>
      <c r="B76" s="73"/>
      <c r="C76" s="73"/>
      <c r="D76" s="70"/>
      <c r="E76" s="73"/>
      <c r="F76" s="73"/>
      <c r="G76" s="72"/>
      <c r="H76" s="72"/>
      <c r="I76" s="73"/>
      <c r="J76" s="73"/>
      <c r="K76" s="73"/>
      <c r="L76" s="73"/>
      <c r="M76" s="73"/>
      <c r="N76" s="24"/>
    </row>
    <row r="77" spans="1:43" x14ac:dyDescent="0.25">
      <c r="A77" s="73"/>
      <c r="B77" s="73"/>
      <c r="C77" s="73"/>
      <c r="D77" s="74"/>
      <c r="E77" s="73"/>
      <c r="F77" s="73"/>
      <c r="G77" s="72"/>
      <c r="H77" s="72"/>
      <c r="I77" s="73"/>
      <c r="J77" s="73"/>
      <c r="K77" s="73"/>
      <c r="L77" s="73"/>
      <c r="M77" s="73"/>
      <c r="N77" s="73"/>
    </row>
    <row r="78" spans="1:43" x14ac:dyDescent="0.25">
      <c r="A78" s="73"/>
      <c r="B78" s="73"/>
      <c r="C78" s="73"/>
      <c r="D78" s="74"/>
      <c r="E78" s="73"/>
      <c r="F78" s="73"/>
      <c r="G78" s="72"/>
      <c r="H78" s="72"/>
      <c r="I78" s="73"/>
      <c r="J78" s="73"/>
      <c r="K78" s="73"/>
      <c r="L78" s="73"/>
      <c r="M78" s="73"/>
      <c r="N78" s="73"/>
    </row>
  </sheetData>
  <mergeCells count="26">
    <mergeCell ref="AB60:AL60"/>
    <mergeCell ref="AC63:AI63"/>
    <mergeCell ref="Y37:AI37"/>
    <mergeCell ref="A1:G1"/>
    <mergeCell ref="H1:M1"/>
    <mergeCell ref="U13:AQ13"/>
    <mergeCell ref="U10:AK10"/>
    <mergeCell ref="V9:AH9"/>
    <mergeCell ref="U5:AI5"/>
    <mergeCell ref="R6:AE6"/>
    <mergeCell ref="V7:AG7"/>
    <mergeCell ref="V8:AG8"/>
    <mergeCell ref="X3:AM3"/>
    <mergeCell ref="X4:AM4"/>
    <mergeCell ref="V14:AG14"/>
    <mergeCell ref="V15:AG15"/>
    <mergeCell ref="R17:AE17"/>
    <mergeCell ref="R18:AE18"/>
    <mergeCell ref="R19:AE19"/>
    <mergeCell ref="V32:AG32"/>
    <mergeCell ref="W33:AH33"/>
    <mergeCell ref="R24:AE24"/>
    <mergeCell ref="R25:AE25"/>
    <mergeCell ref="T27:AG27"/>
    <mergeCell ref="V28:AI28"/>
    <mergeCell ref="X30:AI30"/>
  </mergeCells>
  <phoneticPr fontId="5" type="noConversion"/>
  <conditionalFormatting sqref="M3:M68">
    <cfRule type="iconSet" priority="83">
      <iconSet iconSet="3Symbols2" reverse="1">
        <cfvo type="percent" val="0"/>
        <cfvo type="num" val="3"/>
        <cfvo type="num" val="3" gte="0"/>
      </iconSet>
    </cfRule>
  </conditionalFormatting>
  <hyperlinks>
    <hyperlink ref="P27" r:id="rId1" display="mailto:microcinco@hotmail.com" xr:uid="{12DE379D-5578-4D73-B451-A61FF1096818}"/>
    <hyperlink ref="P10" r:id="rId2" xr:uid="{8A844533-EFA0-40A0-9F6F-317992A68A5B}"/>
    <hyperlink ref="N36" r:id="rId3" xr:uid="{590E1EC1-1E89-493A-839C-455BD2342188}"/>
    <hyperlink ref="P41" r:id="rId4" xr:uid="{A49CA2EB-F0E1-414A-91AA-AA7ADCFA6BF3}"/>
  </hyperlinks>
  <pageMargins left="0.7" right="0.7" top="0.75" bottom="0.75" header="0.3" footer="0.3"/>
  <pageSetup paperSize="9" scale="70" orientation="landscape"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19"/>
  <sheetViews>
    <sheetView tabSelected="1" zoomScale="80" zoomScaleNormal="80" workbookViewId="0">
      <pane ySplit="2" topLeftCell="A3" activePane="bottomLeft" state="frozen"/>
      <selection activeCell="L94" sqref="L94"/>
      <selection pane="bottomLeft" activeCell="H419" sqref="H419"/>
    </sheetView>
  </sheetViews>
  <sheetFormatPr baseColWidth="10" defaultRowHeight="15" x14ac:dyDescent="0.25"/>
  <cols>
    <col min="1" max="1" width="15.140625" customWidth="1"/>
    <col min="2" max="2" width="36" customWidth="1"/>
    <col min="3" max="3" width="18.85546875" style="119" customWidth="1"/>
    <col min="4" max="4" width="38.5703125" style="9" customWidth="1"/>
    <col min="5" max="5" width="17.42578125" customWidth="1"/>
    <col min="6" max="6" width="17.5703125" customWidth="1"/>
    <col min="7" max="7" width="21.5703125" customWidth="1"/>
    <col min="8" max="8" width="15.28515625" customWidth="1"/>
    <col min="9" max="9" width="16.28515625" style="6" customWidth="1"/>
    <col min="10" max="10" width="11.42578125" hidden="1" customWidth="1"/>
    <col min="11" max="11" width="26" style="13" hidden="1" customWidth="1"/>
    <col min="12" max="12" width="30" customWidth="1"/>
    <col min="13" max="13" width="14.5703125" hidden="1" customWidth="1"/>
    <col min="14" max="14" width="46.5703125" hidden="1" customWidth="1"/>
    <col min="15" max="15" width="20.7109375" hidden="1" customWidth="1"/>
    <col min="16" max="16" width="18.5703125" hidden="1" customWidth="1"/>
    <col min="17" max="17" width="9.85546875" hidden="1" customWidth="1"/>
    <col min="18" max="18" width="8.42578125" hidden="1" customWidth="1"/>
    <col min="19" max="20" width="11.5703125" hidden="1" customWidth="1"/>
    <col min="21" max="21" width="7" hidden="1" customWidth="1"/>
    <col min="22" max="22" width="6.28515625" hidden="1" customWidth="1"/>
    <col min="23" max="23" width="9.42578125" hidden="1" customWidth="1"/>
    <col min="24" max="24" width="12.28515625" hidden="1" customWidth="1"/>
    <col min="25" max="25" width="10" hidden="1" customWidth="1"/>
    <col min="26" max="26" width="12.7109375" hidden="1" customWidth="1"/>
    <col min="27" max="33" width="0" hidden="1" customWidth="1"/>
  </cols>
  <sheetData>
    <row r="1" spans="1:33" ht="23.25" hidden="1" customHeight="1" x14ac:dyDescent="0.25">
      <c r="A1" s="32" t="s">
        <v>16</v>
      </c>
      <c r="B1" s="32"/>
      <c r="C1" s="32"/>
      <c r="D1" s="32"/>
      <c r="E1" s="32"/>
      <c r="F1" s="32"/>
      <c r="G1" s="32"/>
      <c r="H1" s="32"/>
      <c r="I1" s="32"/>
      <c r="J1" s="32"/>
      <c r="K1" s="32"/>
      <c r="L1" s="11"/>
    </row>
    <row r="2" spans="1:33" s="38" customFormat="1" ht="25.5" x14ac:dyDescent="0.25">
      <c r="A2" s="39" t="s">
        <v>0</v>
      </c>
      <c r="B2" s="39" t="s">
        <v>1</v>
      </c>
      <c r="C2" s="12" t="s">
        <v>2</v>
      </c>
      <c r="D2" s="39" t="s">
        <v>3</v>
      </c>
      <c r="E2" s="39" t="s">
        <v>4</v>
      </c>
      <c r="F2" s="2" t="s">
        <v>5</v>
      </c>
      <c r="G2" s="39" t="s">
        <v>6</v>
      </c>
      <c r="H2" s="39" t="s">
        <v>8</v>
      </c>
      <c r="I2" s="39" t="s">
        <v>10</v>
      </c>
      <c r="J2" s="75" t="s">
        <v>11</v>
      </c>
      <c r="K2" s="76" t="s">
        <v>15</v>
      </c>
      <c r="L2" s="39" t="s">
        <v>25</v>
      </c>
      <c r="M2" s="39" t="s">
        <v>83</v>
      </c>
      <c r="N2" s="41" t="s">
        <v>272</v>
      </c>
      <c r="O2" s="41" t="s">
        <v>273</v>
      </c>
      <c r="P2" s="41" t="s">
        <v>592</v>
      </c>
      <c r="Q2" s="41" t="s">
        <v>766</v>
      </c>
      <c r="R2" s="41" t="s">
        <v>884</v>
      </c>
      <c r="S2" s="41" t="s">
        <v>901</v>
      </c>
      <c r="T2" s="41" t="s">
        <v>1056</v>
      </c>
      <c r="U2" s="41" t="s">
        <v>1143</v>
      </c>
      <c r="V2" s="41" t="s">
        <v>1276</v>
      </c>
      <c r="W2" s="41" t="s">
        <v>1384</v>
      </c>
      <c r="X2" s="41" t="s">
        <v>1563</v>
      </c>
      <c r="Y2" s="41" t="s">
        <v>1688</v>
      </c>
      <c r="Z2" s="41" t="s">
        <v>1716</v>
      </c>
    </row>
    <row r="3" spans="1:33" s="38" customFormat="1" ht="86.25" customHeight="1" x14ac:dyDescent="0.25">
      <c r="A3" s="42" t="s">
        <v>53</v>
      </c>
      <c r="B3" s="42" t="s">
        <v>109</v>
      </c>
      <c r="C3" s="42" t="s">
        <v>110</v>
      </c>
      <c r="D3" s="42" t="s">
        <v>108</v>
      </c>
      <c r="E3" s="42" t="s">
        <v>111</v>
      </c>
      <c r="F3" s="4">
        <v>100000000</v>
      </c>
      <c r="G3" s="42" t="s">
        <v>348</v>
      </c>
      <c r="H3" s="45">
        <v>45658</v>
      </c>
      <c r="I3" s="45">
        <v>46022</v>
      </c>
      <c r="J3" s="45">
        <v>45664</v>
      </c>
      <c r="K3" s="77">
        <f>NETWORKDAYS(H3,J3)-(3)</f>
        <v>2</v>
      </c>
      <c r="L3" s="8" t="s">
        <v>112</v>
      </c>
      <c r="M3" s="8" t="s">
        <v>78</v>
      </c>
      <c r="N3" s="38" t="s">
        <v>321</v>
      </c>
      <c r="O3" s="38">
        <v>3145442558</v>
      </c>
      <c r="P3" s="48" t="s">
        <v>1269</v>
      </c>
      <c r="Q3" s="48"/>
      <c r="R3" s="48"/>
      <c r="S3" s="48"/>
      <c r="T3" s="48"/>
      <c r="U3" s="48"/>
      <c r="V3" s="48"/>
      <c r="W3" s="48"/>
      <c r="X3" s="48"/>
      <c r="Y3" s="48"/>
      <c r="Z3" s="48"/>
      <c r="AA3" s="48"/>
      <c r="AB3" s="48"/>
      <c r="AC3" s="48"/>
    </row>
    <row r="4" spans="1:33" s="38" customFormat="1" ht="90" customHeight="1" x14ac:dyDescent="0.25">
      <c r="A4" s="42" t="s">
        <v>52</v>
      </c>
      <c r="B4" s="42" t="s">
        <v>115</v>
      </c>
      <c r="C4" s="42" t="s">
        <v>116</v>
      </c>
      <c r="D4" s="42" t="s">
        <v>114</v>
      </c>
      <c r="E4" s="42" t="s">
        <v>14</v>
      </c>
      <c r="F4" s="4">
        <v>60000000</v>
      </c>
      <c r="G4" s="42" t="s">
        <v>119</v>
      </c>
      <c r="H4" s="45">
        <v>45658</v>
      </c>
      <c r="I4" s="45">
        <v>45747</v>
      </c>
      <c r="J4" s="45">
        <v>45664</v>
      </c>
      <c r="K4" s="77">
        <f t="shared" ref="K4:K67" si="0">NETWORKDAYS(H4,J4)-(3)</f>
        <v>2</v>
      </c>
      <c r="L4" s="8" t="s">
        <v>113</v>
      </c>
      <c r="M4" s="8" t="s">
        <v>480</v>
      </c>
      <c r="N4" s="38" t="s">
        <v>853</v>
      </c>
      <c r="O4" s="38">
        <v>3005562557</v>
      </c>
      <c r="P4" s="38" t="s">
        <v>593</v>
      </c>
      <c r="Q4" s="38" t="s">
        <v>593</v>
      </c>
      <c r="R4" s="38" t="s">
        <v>593</v>
      </c>
      <c r="S4" s="48" t="s">
        <v>1048</v>
      </c>
      <c r="T4" s="48"/>
      <c r="U4" s="48"/>
      <c r="V4" s="48"/>
      <c r="W4" s="48"/>
      <c r="X4" s="48"/>
      <c r="Y4" s="48"/>
      <c r="Z4" s="48"/>
      <c r="AA4" s="48"/>
      <c r="AB4" s="48"/>
    </row>
    <row r="5" spans="1:33" s="38" customFormat="1" ht="70.5" customHeight="1" x14ac:dyDescent="0.25">
      <c r="A5" s="42" t="s">
        <v>54</v>
      </c>
      <c r="B5" s="42" t="s">
        <v>117</v>
      </c>
      <c r="C5" s="42" t="s">
        <v>120</v>
      </c>
      <c r="D5" s="42" t="s">
        <v>118</v>
      </c>
      <c r="E5" s="42" t="s">
        <v>14</v>
      </c>
      <c r="F5" s="4">
        <v>70000000</v>
      </c>
      <c r="G5" s="42" t="s">
        <v>119</v>
      </c>
      <c r="H5" s="45">
        <v>45658</v>
      </c>
      <c r="I5" s="45">
        <v>45747</v>
      </c>
      <c r="J5" s="45">
        <v>45664</v>
      </c>
      <c r="K5" s="77">
        <f t="shared" si="0"/>
        <v>2</v>
      </c>
      <c r="L5" s="8" t="s">
        <v>177</v>
      </c>
      <c r="M5" s="8" t="s">
        <v>78</v>
      </c>
      <c r="N5" s="38" t="s">
        <v>854</v>
      </c>
      <c r="O5" s="38" t="s">
        <v>855</v>
      </c>
      <c r="P5" s="38" t="s">
        <v>593</v>
      </c>
      <c r="Q5" s="38" t="s">
        <v>593</v>
      </c>
      <c r="R5" s="38" t="s">
        <v>12</v>
      </c>
      <c r="S5" s="48" t="s">
        <v>1093</v>
      </c>
      <c r="T5" s="48"/>
      <c r="U5" s="48"/>
      <c r="V5" s="48"/>
      <c r="W5" s="48"/>
      <c r="X5" s="48"/>
      <c r="Y5" s="48"/>
      <c r="Z5" s="48"/>
      <c r="AA5" s="48"/>
      <c r="AB5" s="48"/>
    </row>
    <row r="6" spans="1:33" s="38" customFormat="1" ht="70.5" customHeight="1" x14ac:dyDescent="0.25">
      <c r="A6" s="42" t="s">
        <v>55</v>
      </c>
      <c r="B6" s="42" t="s">
        <v>143</v>
      </c>
      <c r="C6" s="42" t="s">
        <v>144</v>
      </c>
      <c r="D6" s="42" t="s">
        <v>145</v>
      </c>
      <c r="E6" s="42" t="s">
        <v>14</v>
      </c>
      <c r="F6" s="42">
        <v>200000000</v>
      </c>
      <c r="G6" s="42" t="s">
        <v>119</v>
      </c>
      <c r="H6" s="45">
        <v>45658</v>
      </c>
      <c r="I6" s="45">
        <v>45747</v>
      </c>
      <c r="J6" s="45">
        <v>45664</v>
      </c>
      <c r="K6" s="77">
        <f t="shared" si="0"/>
        <v>2</v>
      </c>
      <c r="L6" s="78" t="s">
        <v>146</v>
      </c>
      <c r="M6" s="8" t="s">
        <v>78</v>
      </c>
      <c r="N6" s="38" t="s">
        <v>857</v>
      </c>
      <c r="O6" s="38" t="s">
        <v>856</v>
      </c>
      <c r="P6" s="38" t="s">
        <v>593</v>
      </c>
      <c r="Q6" s="38" t="s">
        <v>593</v>
      </c>
      <c r="R6" s="38" t="s">
        <v>593</v>
      </c>
      <c r="S6" s="48" t="s">
        <v>1093</v>
      </c>
      <c r="T6" s="48"/>
      <c r="U6" s="48"/>
      <c r="V6" s="48"/>
      <c r="W6" s="48"/>
      <c r="X6" s="48"/>
      <c r="Y6" s="48"/>
      <c r="Z6" s="48"/>
      <c r="AA6" s="48"/>
      <c r="AB6" s="48"/>
      <c r="AC6" s="48"/>
      <c r="AD6" s="48"/>
      <c r="AE6" s="48"/>
      <c r="AF6" s="48"/>
      <c r="AG6" s="48"/>
    </row>
    <row r="7" spans="1:33" s="38" customFormat="1" ht="70.5" customHeight="1" x14ac:dyDescent="0.25">
      <c r="A7" s="42" t="s">
        <v>56</v>
      </c>
      <c r="B7" s="42" t="s">
        <v>106</v>
      </c>
      <c r="C7" s="43" t="s">
        <v>107</v>
      </c>
      <c r="D7" s="42" t="s">
        <v>104</v>
      </c>
      <c r="E7" s="42" t="s">
        <v>14</v>
      </c>
      <c r="F7" s="4">
        <v>130000000</v>
      </c>
      <c r="G7" s="42" t="s">
        <v>105</v>
      </c>
      <c r="H7" s="45">
        <v>45658</v>
      </c>
      <c r="I7" s="45">
        <v>45747</v>
      </c>
      <c r="J7" s="45">
        <v>45664</v>
      </c>
      <c r="K7" s="77">
        <f t="shared" si="0"/>
        <v>2</v>
      </c>
      <c r="L7" s="8" t="s">
        <v>101</v>
      </c>
      <c r="M7" s="65" t="s">
        <v>78</v>
      </c>
      <c r="N7" s="38" t="s">
        <v>858</v>
      </c>
      <c r="O7" s="61" t="s">
        <v>859</v>
      </c>
      <c r="P7" s="38" t="s">
        <v>593</v>
      </c>
      <c r="Q7" s="38" t="s">
        <v>593</v>
      </c>
      <c r="R7" s="38" t="s">
        <v>593</v>
      </c>
      <c r="S7" s="48" t="s">
        <v>1048</v>
      </c>
      <c r="T7" s="48"/>
      <c r="U7" s="48"/>
      <c r="V7" s="48"/>
      <c r="W7" s="48"/>
      <c r="X7" s="48"/>
      <c r="Y7" s="48"/>
      <c r="Z7" s="48"/>
      <c r="AA7" s="48"/>
      <c r="AB7" s="48"/>
      <c r="AC7" s="48"/>
      <c r="AD7" s="48"/>
    </row>
    <row r="8" spans="1:33" s="38" customFormat="1" ht="70.5" customHeight="1" x14ac:dyDescent="0.25">
      <c r="A8" s="42" t="s">
        <v>57</v>
      </c>
      <c r="B8" s="42" t="s">
        <v>147</v>
      </c>
      <c r="C8" s="43" t="s">
        <v>148</v>
      </c>
      <c r="D8" s="44" t="s">
        <v>149</v>
      </c>
      <c r="E8" s="42" t="s">
        <v>14</v>
      </c>
      <c r="F8" s="4">
        <v>82419000</v>
      </c>
      <c r="G8" s="42" t="s">
        <v>76</v>
      </c>
      <c r="H8" s="45">
        <v>45658</v>
      </c>
      <c r="I8" s="45">
        <v>45747</v>
      </c>
      <c r="J8" s="45">
        <v>45664</v>
      </c>
      <c r="K8" s="77">
        <f t="shared" si="0"/>
        <v>2</v>
      </c>
      <c r="L8" s="8" t="s">
        <v>150</v>
      </c>
      <c r="M8" s="65" t="s">
        <v>480</v>
      </c>
      <c r="N8" s="38" t="s">
        <v>860</v>
      </c>
      <c r="O8" s="38" t="s">
        <v>861</v>
      </c>
      <c r="P8" s="38" t="s">
        <v>593</v>
      </c>
      <c r="Q8" s="38" t="s">
        <v>593</v>
      </c>
      <c r="R8" s="38" t="s">
        <v>593</v>
      </c>
      <c r="S8" s="48" t="s">
        <v>1093</v>
      </c>
      <c r="T8" s="48"/>
      <c r="U8" s="48"/>
      <c r="V8" s="48"/>
      <c r="W8" s="48"/>
      <c r="X8" s="48"/>
      <c r="Y8" s="48"/>
      <c r="Z8" s="48"/>
      <c r="AA8" s="48"/>
      <c r="AB8" s="48"/>
      <c r="AC8" s="48"/>
      <c r="AD8" s="48"/>
      <c r="AE8" s="48"/>
    </row>
    <row r="9" spans="1:33" s="38" customFormat="1" ht="70.5" customHeight="1" x14ac:dyDescent="0.25">
      <c r="A9" s="42" t="s">
        <v>58</v>
      </c>
      <c r="B9" s="42" t="s">
        <v>264</v>
      </c>
      <c r="C9" s="42">
        <v>1128483130</v>
      </c>
      <c r="D9" s="42" t="s">
        <v>265</v>
      </c>
      <c r="E9" s="42" t="s">
        <v>14</v>
      </c>
      <c r="F9" s="4">
        <v>22500000</v>
      </c>
      <c r="G9" s="42" t="s">
        <v>192</v>
      </c>
      <c r="H9" s="45">
        <v>45658</v>
      </c>
      <c r="I9" s="45">
        <v>45747</v>
      </c>
      <c r="J9" s="45">
        <v>45664</v>
      </c>
      <c r="K9" s="77">
        <f t="shared" si="0"/>
        <v>2</v>
      </c>
      <c r="L9" s="8" t="s">
        <v>266</v>
      </c>
      <c r="M9" s="65" t="s">
        <v>480</v>
      </c>
      <c r="N9" s="38" t="s">
        <v>591</v>
      </c>
      <c r="O9" s="38" t="s">
        <v>590</v>
      </c>
      <c r="P9" s="38" t="s">
        <v>593</v>
      </c>
      <c r="Q9" s="38" t="s">
        <v>593</v>
      </c>
      <c r="R9" s="38" t="s">
        <v>593</v>
      </c>
      <c r="S9" s="48" t="s">
        <v>1093</v>
      </c>
      <c r="T9" s="48"/>
      <c r="U9" s="48"/>
      <c r="V9" s="48"/>
      <c r="W9" s="48"/>
      <c r="X9" s="48"/>
      <c r="Y9" s="48"/>
      <c r="Z9" s="48"/>
      <c r="AA9" s="48"/>
      <c r="AB9" s="48"/>
      <c r="AC9" s="48"/>
      <c r="AD9" s="48"/>
      <c r="AE9" s="48"/>
    </row>
    <row r="10" spans="1:33" s="38" customFormat="1" ht="70.5" customHeight="1" x14ac:dyDescent="0.25">
      <c r="A10" s="42" t="s">
        <v>59</v>
      </c>
      <c r="B10" s="42" t="s">
        <v>286</v>
      </c>
      <c r="C10" s="42" t="s">
        <v>287</v>
      </c>
      <c r="D10" s="42" t="s">
        <v>285</v>
      </c>
      <c r="E10" s="42" t="s">
        <v>133</v>
      </c>
      <c r="F10" s="4">
        <v>17971419</v>
      </c>
      <c r="G10" s="42" t="s">
        <v>76</v>
      </c>
      <c r="H10" s="45">
        <v>45658</v>
      </c>
      <c r="I10" s="45">
        <v>45777</v>
      </c>
      <c r="J10" s="45">
        <v>45664</v>
      </c>
      <c r="K10" s="77">
        <f t="shared" si="0"/>
        <v>2</v>
      </c>
      <c r="L10" s="8" t="s">
        <v>288</v>
      </c>
      <c r="M10" s="65" t="s">
        <v>480</v>
      </c>
      <c r="N10" s="38" t="s">
        <v>862</v>
      </c>
      <c r="O10" s="38" t="s">
        <v>863</v>
      </c>
      <c r="P10" s="38" t="s">
        <v>593</v>
      </c>
      <c r="Q10" s="38" t="s">
        <v>593</v>
      </c>
      <c r="R10" s="38" t="s">
        <v>593</v>
      </c>
      <c r="S10" s="38" t="s">
        <v>593</v>
      </c>
      <c r="T10" s="48" t="s">
        <v>1093</v>
      </c>
      <c r="U10" s="48"/>
      <c r="V10" s="48"/>
      <c r="W10" s="48"/>
      <c r="X10" s="48"/>
      <c r="Y10" s="48"/>
      <c r="Z10" s="48"/>
      <c r="AA10" s="48"/>
      <c r="AB10" s="48"/>
      <c r="AC10" s="48"/>
      <c r="AD10" s="48"/>
    </row>
    <row r="11" spans="1:33" s="38" customFormat="1" ht="70.5" customHeight="1" x14ac:dyDescent="0.25">
      <c r="A11" s="42" t="s">
        <v>60</v>
      </c>
      <c r="B11" s="42" t="s">
        <v>178</v>
      </c>
      <c r="C11" s="43" t="s">
        <v>179</v>
      </c>
      <c r="D11" s="44" t="s">
        <v>180</v>
      </c>
      <c r="E11" s="42" t="s">
        <v>14</v>
      </c>
      <c r="F11" s="4">
        <v>17044000</v>
      </c>
      <c r="G11" s="42" t="s">
        <v>76</v>
      </c>
      <c r="H11" s="45">
        <v>45658</v>
      </c>
      <c r="I11" s="45">
        <v>45777</v>
      </c>
      <c r="J11" s="45">
        <v>45664</v>
      </c>
      <c r="K11" s="77">
        <f t="shared" si="0"/>
        <v>2</v>
      </c>
      <c r="L11" s="8" t="s">
        <v>289</v>
      </c>
      <c r="M11" s="65" t="s">
        <v>480</v>
      </c>
      <c r="N11" s="38" t="s">
        <v>1076</v>
      </c>
      <c r="O11" s="38" t="s">
        <v>1077</v>
      </c>
      <c r="P11" s="38" t="s">
        <v>593</v>
      </c>
      <c r="Q11" s="38" t="s">
        <v>593</v>
      </c>
      <c r="R11" s="38" t="s">
        <v>593</v>
      </c>
      <c r="T11" s="48" t="s">
        <v>1093</v>
      </c>
      <c r="U11" s="48"/>
      <c r="V11" s="48"/>
      <c r="W11" s="48"/>
      <c r="X11" s="48"/>
      <c r="Y11" s="48"/>
      <c r="Z11" s="48"/>
      <c r="AA11" s="48"/>
      <c r="AB11" s="48"/>
      <c r="AC11" s="48"/>
      <c r="AD11" s="48"/>
    </row>
    <row r="12" spans="1:33" s="38" customFormat="1" ht="70.5" customHeight="1" x14ac:dyDescent="0.25">
      <c r="A12" s="42" t="s">
        <v>61</v>
      </c>
      <c r="B12" s="42" t="s">
        <v>121</v>
      </c>
      <c r="C12" s="43" t="s">
        <v>123</v>
      </c>
      <c r="D12" s="42" t="s">
        <v>122</v>
      </c>
      <c r="E12" s="42" t="s">
        <v>14</v>
      </c>
      <c r="F12" s="4">
        <v>85000000</v>
      </c>
      <c r="G12" s="42" t="s">
        <v>124</v>
      </c>
      <c r="H12" s="45">
        <v>45658</v>
      </c>
      <c r="I12" s="45">
        <v>46022</v>
      </c>
      <c r="J12" s="45">
        <v>45665</v>
      </c>
      <c r="K12" s="77">
        <f t="shared" si="0"/>
        <v>3</v>
      </c>
      <c r="L12" s="8" t="s">
        <v>125</v>
      </c>
      <c r="M12" s="65" t="s">
        <v>78</v>
      </c>
      <c r="N12" s="38" t="s">
        <v>799</v>
      </c>
      <c r="O12" s="79" t="s">
        <v>800</v>
      </c>
      <c r="P12" s="38" t="s">
        <v>593</v>
      </c>
      <c r="Q12" s="38" t="s">
        <v>593</v>
      </c>
      <c r="R12" s="38" t="s">
        <v>593</v>
      </c>
      <c r="S12" s="38" t="s">
        <v>593</v>
      </c>
      <c r="T12" s="38" t="s">
        <v>593</v>
      </c>
      <c r="U12" s="38" t="s">
        <v>593</v>
      </c>
    </row>
    <row r="13" spans="1:33" s="38" customFormat="1" ht="70.5" customHeight="1" x14ac:dyDescent="0.25">
      <c r="A13" s="42" t="s">
        <v>62</v>
      </c>
      <c r="B13" s="42" t="s">
        <v>131</v>
      </c>
      <c r="C13" s="43">
        <v>15405359</v>
      </c>
      <c r="D13" s="42" t="s">
        <v>132</v>
      </c>
      <c r="E13" s="42" t="s">
        <v>133</v>
      </c>
      <c r="F13" s="4">
        <v>9900000</v>
      </c>
      <c r="G13" s="42" t="s">
        <v>134</v>
      </c>
      <c r="H13" s="45">
        <v>45658</v>
      </c>
      <c r="I13" s="45">
        <v>45838</v>
      </c>
      <c r="J13" s="45">
        <v>45664</v>
      </c>
      <c r="K13" s="77">
        <f t="shared" si="0"/>
        <v>2</v>
      </c>
      <c r="L13" s="8" t="s">
        <v>135</v>
      </c>
      <c r="M13" s="65" t="s">
        <v>374</v>
      </c>
      <c r="N13" s="38" t="s">
        <v>936</v>
      </c>
      <c r="O13" s="38" t="s">
        <v>631</v>
      </c>
      <c r="P13" s="38" t="s">
        <v>593</v>
      </c>
      <c r="Q13" s="38" t="s">
        <v>593</v>
      </c>
      <c r="R13" s="38" t="s">
        <v>593</v>
      </c>
      <c r="S13" s="38" t="s">
        <v>593</v>
      </c>
      <c r="T13" s="38" t="s">
        <v>593</v>
      </c>
      <c r="U13" s="38" t="s">
        <v>593</v>
      </c>
      <c r="V13" s="48" t="s">
        <v>1093</v>
      </c>
      <c r="W13" s="48"/>
      <c r="X13" s="48"/>
      <c r="Y13" s="48"/>
      <c r="Z13" s="48"/>
      <c r="AA13" s="48"/>
      <c r="AB13" s="48"/>
      <c r="AC13" s="48"/>
    </row>
    <row r="14" spans="1:33" s="38" customFormat="1" ht="70.5" customHeight="1" x14ac:dyDescent="0.25">
      <c r="A14" s="42" t="s">
        <v>63</v>
      </c>
      <c r="B14" s="42" t="s">
        <v>181</v>
      </c>
      <c r="C14" s="43" t="s">
        <v>182</v>
      </c>
      <c r="D14" s="44" t="s">
        <v>183</v>
      </c>
      <c r="E14" s="42" t="s">
        <v>14</v>
      </c>
      <c r="F14" s="4">
        <v>15145860</v>
      </c>
      <c r="G14" s="42" t="s">
        <v>76</v>
      </c>
      <c r="H14" s="45">
        <v>45658</v>
      </c>
      <c r="I14" s="45">
        <v>45747</v>
      </c>
      <c r="J14" s="45">
        <v>45664</v>
      </c>
      <c r="K14" s="77">
        <f t="shared" si="0"/>
        <v>2</v>
      </c>
      <c r="L14" s="8" t="s">
        <v>184</v>
      </c>
      <c r="M14" s="65" t="s">
        <v>374</v>
      </c>
      <c r="N14" s="38" t="s">
        <v>764</v>
      </c>
      <c r="O14" s="38" t="s">
        <v>765</v>
      </c>
      <c r="P14" s="38" t="s">
        <v>593</v>
      </c>
      <c r="Q14" s="38" t="s">
        <v>593</v>
      </c>
      <c r="R14" s="38" t="s">
        <v>593</v>
      </c>
      <c r="S14" s="48" t="s">
        <v>1093</v>
      </c>
      <c r="T14" s="48"/>
      <c r="U14" s="48"/>
      <c r="V14" s="48"/>
      <c r="W14" s="48"/>
      <c r="X14" s="48"/>
      <c r="Y14" s="48"/>
      <c r="Z14" s="48"/>
      <c r="AA14" s="48"/>
      <c r="AB14" s="48"/>
      <c r="AC14" s="48"/>
    </row>
    <row r="15" spans="1:33" s="38" customFormat="1" ht="70.5" customHeight="1" x14ac:dyDescent="0.25">
      <c r="A15" s="42" t="s">
        <v>64</v>
      </c>
      <c r="B15" s="42" t="s">
        <v>181</v>
      </c>
      <c r="C15" s="43" t="s">
        <v>182</v>
      </c>
      <c r="D15" s="44" t="s">
        <v>290</v>
      </c>
      <c r="E15" s="42" t="s">
        <v>133</v>
      </c>
      <c r="F15" s="4">
        <v>32926824</v>
      </c>
      <c r="G15" s="42" t="s">
        <v>76</v>
      </c>
      <c r="H15" s="45">
        <v>45658</v>
      </c>
      <c r="I15" s="45">
        <v>45747</v>
      </c>
      <c r="J15" s="45">
        <v>45664</v>
      </c>
      <c r="K15" s="77">
        <f t="shared" si="0"/>
        <v>2</v>
      </c>
      <c r="L15" s="8" t="s">
        <v>291</v>
      </c>
      <c r="M15" s="65" t="s">
        <v>374</v>
      </c>
      <c r="N15" s="38" t="s">
        <v>764</v>
      </c>
      <c r="O15" s="38" t="s">
        <v>765</v>
      </c>
      <c r="P15" s="38" t="s">
        <v>593</v>
      </c>
      <c r="Q15" s="38" t="s">
        <v>593</v>
      </c>
      <c r="R15" s="38" t="s">
        <v>593</v>
      </c>
      <c r="S15" s="48" t="s">
        <v>1093</v>
      </c>
      <c r="T15" s="48"/>
      <c r="U15" s="48"/>
      <c r="V15" s="48"/>
      <c r="W15" s="48"/>
      <c r="X15" s="48"/>
      <c r="Y15" s="48"/>
      <c r="Z15" s="48"/>
      <c r="AA15" s="48"/>
      <c r="AB15" s="48"/>
      <c r="AC15" s="48"/>
    </row>
    <row r="16" spans="1:33" s="38" customFormat="1" ht="42.75" customHeight="1" x14ac:dyDescent="0.25">
      <c r="A16" s="42" t="s">
        <v>65</v>
      </c>
      <c r="B16" s="42" t="s">
        <v>175</v>
      </c>
      <c r="C16" s="43" t="s">
        <v>176</v>
      </c>
      <c r="D16" s="44" t="s">
        <v>156</v>
      </c>
      <c r="E16" s="42" t="s">
        <v>133</v>
      </c>
      <c r="F16" s="4">
        <v>88000000</v>
      </c>
      <c r="G16" s="42" t="s">
        <v>119</v>
      </c>
      <c r="H16" s="45">
        <v>45658</v>
      </c>
      <c r="I16" s="45">
        <v>45900</v>
      </c>
      <c r="J16" s="45">
        <v>45664</v>
      </c>
      <c r="K16" s="77">
        <f t="shared" si="0"/>
        <v>2</v>
      </c>
      <c r="L16" s="8" t="s">
        <v>157</v>
      </c>
      <c r="M16" s="65" t="s">
        <v>374</v>
      </c>
      <c r="N16" s="38" t="s">
        <v>767</v>
      </c>
      <c r="P16" s="38" t="s">
        <v>593</v>
      </c>
      <c r="Q16" s="38" t="s">
        <v>593</v>
      </c>
      <c r="R16" s="38" t="s">
        <v>593</v>
      </c>
      <c r="S16" s="38" t="s">
        <v>593</v>
      </c>
    </row>
    <row r="17" spans="1:32" s="38" customFormat="1" ht="70.5" customHeight="1" x14ac:dyDescent="0.25">
      <c r="A17" s="42" t="s">
        <v>66</v>
      </c>
      <c r="B17" s="42" t="s">
        <v>168</v>
      </c>
      <c r="C17" s="43" t="s">
        <v>171</v>
      </c>
      <c r="D17" s="44" t="s">
        <v>170</v>
      </c>
      <c r="E17" s="42" t="s">
        <v>133</v>
      </c>
      <c r="F17" s="4">
        <v>45000000</v>
      </c>
      <c r="G17" s="42" t="s">
        <v>76</v>
      </c>
      <c r="H17" s="45">
        <v>45658</v>
      </c>
      <c r="I17" s="45">
        <v>45747</v>
      </c>
      <c r="J17" s="45">
        <v>45666</v>
      </c>
      <c r="K17" s="77">
        <f t="shared" si="0"/>
        <v>4</v>
      </c>
      <c r="L17" s="8" t="s">
        <v>169</v>
      </c>
      <c r="M17" s="65" t="s">
        <v>374</v>
      </c>
      <c r="N17" s="38" t="s">
        <v>872</v>
      </c>
      <c r="O17" s="80" t="s">
        <v>873</v>
      </c>
      <c r="P17" s="38" t="s">
        <v>593</v>
      </c>
      <c r="Q17" s="38" t="s">
        <v>593</v>
      </c>
      <c r="R17" s="38" t="s">
        <v>593</v>
      </c>
      <c r="S17" s="48" t="s">
        <v>1093</v>
      </c>
      <c r="T17" s="48"/>
      <c r="U17" s="48"/>
      <c r="V17" s="48"/>
      <c r="W17" s="48"/>
      <c r="X17" s="48"/>
      <c r="Y17" s="48"/>
      <c r="Z17" s="48"/>
      <c r="AA17" s="48"/>
      <c r="AB17" s="48"/>
      <c r="AC17" s="48"/>
    </row>
    <row r="18" spans="1:32" s="38" customFormat="1" ht="70.5" customHeight="1" x14ac:dyDescent="0.25">
      <c r="A18" s="42" t="s">
        <v>67</v>
      </c>
      <c r="B18" s="42" t="s">
        <v>185</v>
      </c>
      <c r="C18" s="43">
        <v>1022096417</v>
      </c>
      <c r="D18" s="44" t="s">
        <v>186</v>
      </c>
      <c r="E18" s="42" t="s">
        <v>14</v>
      </c>
      <c r="F18" s="4">
        <v>21000000</v>
      </c>
      <c r="G18" s="42" t="s">
        <v>192</v>
      </c>
      <c r="H18" s="45">
        <v>45659</v>
      </c>
      <c r="I18" s="45">
        <v>45818</v>
      </c>
      <c r="J18" s="45">
        <v>45664</v>
      </c>
      <c r="K18" s="77">
        <f t="shared" si="0"/>
        <v>1</v>
      </c>
      <c r="L18" s="8" t="s">
        <v>187</v>
      </c>
      <c r="M18" s="65" t="s">
        <v>480</v>
      </c>
      <c r="N18" s="22" t="s">
        <v>594</v>
      </c>
      <c r="O18" s="38" t="s">
        <v>595</v>
      </c>
      <c r="P18" s="38" t="s">
        <v>593</v>
      </c>
      <c r="Q18" s="38" t="s">
        <v>593</v>
      </c>
      <c r="R18" s="38" t="s">
        <v>593</v>
      </c>
      <c r="S18" s="38" t="s">
        <v>593</v>
      </c>
      <c r="V18" s="48" t="s">
        <v>1093</v>
      </c>
      <c r="W18" s="48"/>
      <c r="X18" s="48"/>
      <c r="Y18" s="48"/>
      <c r="Z18" s="48"/>
      <c r="AA18" s="48"/>
      <c r="AB18" s="48"/>
      <c r="AC18" s="48"/>
      <c r="AD18" s="48"/>
      <c r="AE18" s="48"/>
      <c r="AF18" s="48"/>
    </row>
    <row r="19" spans="1:32" s="38" customFormat="1" ht="70.5" customHeight="1" x14ac:dyDescent="0.25">
      <c r="A19" s="42" t="s">
        <v>68</v>
      </c>
      <c r="B19" s="42" t="s">
        <v>69</v>
      </c>
      <c r="C19" s="43" t="s">
        <v>71</v>
      </c>
      <c r="D19" s="44" t="s">
        <v>70</v>
      </c>
      <c r="E19" s="42" t="s">
        <v>14</v>
      </c>
      <c r="F19" s="4">
        <v>150000000</v>
      </c>
      <c r="G19" s="42" t="s">
        <v>119</v>
      </c>
      <c r="H19" s="45">
        <v>45670</v>
      </c>
      <c r="I19" s="45">
        <v>45757</v>
      </c>
      <c r="J19" s="45">
        <v>45677</v>
      </c>
      <c r="K19" s="77">
        <f t="shared" si="0"/>
        <v>3</v>
      </c>
      <c r="L19" s="8" t="s">
        <v>262</v>
      </c>
      <c r="M19" s="65" t="s">
        <v>78</v>
      </c>
      <c r="N19" s="38" t="s">
        <v>954</v>
      </c>
      <c r="O19" s="38" t="s">
        <v>955</v>
      </c>
      <c r="P19" s="38" t="s">
        <v>593</v>
      </c>
      <c r="Q19" s="38" t="s">
        <v>593</v>
      </c>
      <c r="R19" s="38" t="s">
        <v>593</v>
      </c>
      <c r="T19" s="48" t="s">
        <v>1093</v>
      </c>
      <c r="U19" s="48"/>
      <c r="V19" s="48"/>
      <c r="W19" s="48"/>
      <c r="X19" s="48"/>
      <c r="Y19" s="48"/>
      <c r="Z19" s="48"/>
      <c r="AA19" s="48"/>
      <c r="AB19" s="48"/>
      <c r="AC19" s="48"/>
      <c r="AD19" s="48"/>
    </row>
    <row r="20" spans="1:32" s="38" customFormat="1" ht="92.25" customHeight="1" x14ac:dyDescent="0.25">
      <c r="A20" s="42" t="s">
        <v>204</v>
      </c>
      <c r="B20" s="42" t="s">
        <v>205</v>
      </c>
      <c r="C20" s="42" t="s">
        <v>206</v>
      </c>
      <c r="D20" s="42" t="s">
        <v>207</v>
      </c>
      <c r="E20" s="42" t="s">
        <v>14</v>
      </c>
      <c r="F20" s="4">
        <v>27500000</v>
      </c>
      <c r="G20" s="42" t="s">
        <v>76</v>
      </c>
      <c r="H20" s="45">
        <v>45658</v>
      </c>
      <c r="I20" s="45">
        <v>46022</v>
      </c>
      <c r="J20" s="45">
        <v>45664</v>
      </c>
      <c r="K20" s="77">
        <f>NETWORKDAYS(H20,J20)-(3)</f>
        <v>2</v>
      </c>
      <c r="L20" s="8" t="s">
        <v>208</v>
      </c>
      <c r="M20" s="65" t="s">
        <v>480</v>
      </c>
      <c r="N20" s="38" t="s">
        <v>1007</v>
      </c>
      <c r="O20" s="38">
        <v>3024260122</v>
      </c>
      <c r="P20" s="38" t="s">
        <v>593</v>
      </c>
      <c r="Q20" s="38" t="s">
        <v>480</v>
      </c>
      <c r="R20" s="38" t="s">
        <v>480</v>
      </c>
      <c r="S20" s="38" t="s">
        <v>480</v>
      </c>
      <c r="T20" s="38" t="s">
        <v>593</v>
      </c>
    </row>
    <row r="21" spans="1:32" s="38" customFormat="1" ht="70.5" customHeight="1" x14ac:dyDescent="0.25">
      <c r="A21" s="42" t="s">
        <v>127</v>
      </c>
      <c r="B21" s="42" t="s">
        <v>126</v>
      </c>
      <c r="C21" s="43">
        <v>42888895</v>
      </c>
      <c r="D21" s="44" t="s">
        <v>128</v>
      </c>
      <c r="E21" s="42" t="s">
        <v>14</v>
      </c>
      <c r="F21" s="4">
        <v>15000000</v>
      </c>
      <c r="G21" s="42" t="s">
        <v>129</v>
      </c>
      <c r="H21" s="45">
        <v>45659</v>
      </c>
      <c r="I21" s="45">
        <v>45838</v>
      </c>
      <c r="J21" s="45">
        <v>45665</v>
      </c>
      <c r="K21" s="77">
        <f t="shared" si="0"/>
        <v>2</v>
      </c>
      <c r="L21" s="8" t="s">
        <v>130</v>
      </c>
      <c r="M21" s="65" t="s">
        <v>480</v>
      </c>
      <c r="N21" s="38" t="s">
        <v>881</v>
      </c>
      <c r="O21" s="38" t="s">
        <v>882</v>
      </c>
      <c r="P21" s="38" t="s">
        <v>593</v>
      </c>
      <c r="Q21" s="38" t="s">
        <v>593</v>
      </c>
      <c r="R21" s="38" t="s">
        <v>593</v>
      </c>
      <c r="S21" s="38" t="s">
        <v>593</v>
      </c>
      <c r="T21" s="38" t="s">
        <v>593</v>
      </c>
      <c r="U21" s="38" t="s">
        <v>593</v>
      </c>
      <c r="V21" s="48" t="s">
        <v>1093</v>
      </c>
      <c r="W21" s="48"/>
      <c r="X21" s="48"/>
      <c r="Y21" s="48"/>
      <c r="Z21" s="48"/>
      <c r="AA21" s="48"/>
      <c r="AB21" s="48"/>
      <c r="AC21" s="48"/>
      <c r="AD21" s="48"/>
      <c r="AE21" s="48"/>
      <c r="AF21" s="48"/>
    </row>
    <row r="22" spans="1:32" s="38" customFormat="1" ht="70.5" customHeight="1" x14ac:dyDescent="0.25">
      <c r="A22" s="42" t="s">
        <v>158</v>
      </c>
      <c r="B22" s="42" t="s">
        <v>159</v>
      </c>
      <c r="C22" s="43" t="s">
        <v>160</v>
      </c>
      <c r="D22" s="44" t="s">
        <v>161</v>
      </c>
      <c r="E22" s="42" t="s">
        <v>133</v>
      </c>
      <c r="F22" s="4">
        <v>60000000</v>
      </c>
      <c r="G22" s="42" t="s">
        <v>38</v>
      </c>
      <c r="H22" s="45">
        <v>45658</v>
      </c>
      <c r="I22" s="45">
        <v>45869</v>
      </c>
      <c r="J22" s="45">
        <v>45664</v>
      </c>
      <c r="K22" s="77">
        <f t="shared" si="0"/>
        <v>2</v>
      </c>
      <c r="L22" s="8" t="s">
        <v>162</v>
      </c>
      <c r="M22" s="65" t="s">
        <v>480</v>
      </c>
      <c r="N22" s="38" t="s">
        <v>1078</v>
      </c>
      <c r="O22" s="38">
        <v>3194566887</v>
      </c>
      <c r="P22" s="38" t="s">
        <v>593</v>
      </c>
    </row>
    <row r="23" spans="1:32" s="38" customFormat="1" ht="70.5" customHeight="1" x14ac:dyDescent="0.25">
      <c r="A23" s="42" t="s">
        <v>151</v>
      </c>
      <c r="B23" s="42" t="s">
        <v>152</v>
      </c>
      <c r="C23" s="43" t="s">
        <v>155</v>
      </c>
      <c r="D23" s="44" t="s">
        <v>154</v>
      </c>
      <c r="E23" s="42" t="s">
        <v>133</v>
      </c>
      <c r="F23" s="4">
        <v>25704000</v>
      </c>
      <c r="G23" s="42" t="s">
        <v>119</v>
      </c>
      <c r="H23" s="45">
        <v>45658</v>
      </c>
      <c r="I23" s="45">
        <v>46022</v>
      </c>
      <c r="J23" s="45">
        <v>45665</v>
      </c>
      <c r="K23" s="77">
        <f t="shared" si="0"/>
        <v>3</v>
      </c>
      <c r="L23" s="8" t="s">
        <v>153</v>
      </c>
      <c r="M23" s="65" t="s">
        <v>480</v>
      </c>
      <c r="P23" s="38" t="s">
        <v>593</v>
      </c>
      <c r="Q23" s="38" t="s">
        <v>593</v>
      </c>
      <c r="R23" s="38" t="s">
        <v>593</v>
      </c>
      <c r="S23" s="38" t="s">
        <v>593</v>
      </c>
      <c r="T23" s="38" t="s">
        <v>593</v>
      </c>
      <c r="U23" s="38" t="s">
        <v>593</v>
      </c>
      <c r="V23" s="38" t="s">
        <v>593</v>
      </c>
    </row>
    <row r="24" spans="1:32" s="38" customFormat="1" ht="70.5" customHeight="1" x14ac:dyDescent="0.25">
      <c r="A24" s="42" t="s">
        <v>194</v>
      </c>
      <c r="B24" s="42" t="s">
        <v>195</v>
      </c>
      <c r="C24" s="43" t="s">
        <v>197</v>
      </c>
      <c r="D24" s="42" t="s">
        <v>196</v>
      </c>
      <c r="E24" s="42" t="s">
        <v>14</v>
      </c>
      <c r="F24" s="4">
        <v>22500000</v>
      </c>
      <c r="G24" s="42" t="s">
        <v>76</v>
      </c>
      <c r="H24" s="45">
        <v>45658</v>
      </c>
      <c r="I24" s="45">
        <v>46022</v>
      </c>
      <c r="J24" s="45">
        <v>45664</v>
      </c>
      <c r="K24" s="77">
        <f t="shared" si="0"/>
        <v>2</v>
      </c>
      <c r="L24" s="8" t="s">
        <v>198</v>
      </c>
      <c r="M24" s="65" t="s">
        <v>480</v>
      </c>
      <c r="N24" s="38" t="s">
        <v>1015</v>
      </c>
      <c r="P24" s="38" t="s">
        <v>593</v>
      </c>
      <c r="Q24" s="38" t="s">
        <v>593</v>
      </c>
      <c r="R24" s="38" t="s">
        <v>593</v>
      </c>
      <c r="S24" s="38" t="s">
        <v>593</v>
      </c>
      <c r="T24" s="38" t="s">
        <v>593</v>
      </c>
      <c r="U24" s="38" t="s">
        <v>593</v>
      </c>
      <c r="V24" s="38" t="s">
        <v>593</v>
      </c>
      <c r="W24" s="38" t="s">
        <v>593</v>
      </c>
    </row>
    <row r="25" spans="1:32" s="38" customFormat="1" ht="56.25" customHeight="1" x14ac:dyDescent="0.25">
      <c r="A25" s="42" t="s">
        <v>188</v>
      </c>
      <c r="B25" s="42" t="s">
        <v>189</v>
      </c>
      <c r="C25" s="43" t="s">
        <v>190</v>
      </c>
      <c r="D25" s="44" t="s">
        <v>191</v>
      </c>
      <c r="E25" s="42" t="s">
        <v>133</v>
      </c>
      <c r="F25" s="4">
        <v>39000000</v>
      </c>
      <c r="G25" s="42" t="s">
        <v>192</v>
      </c>
      <c r="H25" s="45">
        <v>45659</v>
      </c>
      <c r="I25" s="81">
        <v>46022</v>
      </c>
      <c r="J25" s="45">
        <v>45667</v>
      </c>
      <c r="K25" s="77">
        <f t="shared" si="0"/>
        <v>4</v>
      </c>
      <c r="L25" s="8" t="s">
        <v>193</v>
      </c>
      <c r="M25" s="65" t="s">
        <v>480</v>
      </c>
      <c r="N25" s="38" t="s">
        <v>597</v>
      </c>
      <c r="O25" s="38" t="s">
        <v>596</v>
      </c>
      <c r="P25" s="38" t="s">
        <v>593</v>
      </c>
      <c r="Q25" s="38" t="s">
        <v>593</v>
      </c>
      <c r="R25" s="38" t="s">
        <v>593</v>
      </c>
      <c r="S25" s="38" t="s">
        <v>593</v>
      </c>
      <c r="T25" s="38" t="s">
        <v>593</v>
      </c>
      <c r="U25" s="38" t="s">
        <v>593</v>
      </c>
      <c r="V25" s="38" t="s">
        <v>593</v>
      </c>
      <c r="W25" s="38" t="s">
        <v>593</v>
      </c>
      <c r="X25" s="38" t="s">
        <v>593</v>
      </c>
      <c r="Y25" s="38" t="s">
        <v>593</v>
      </c>
    </row>
    <row r="26" spans="1:32" s="38" customFormat="1" ht="70.5" customHeight="1" x14ac:dyDescent="0.25">
      <c r="A26" s="42" t="s">
        <v>167</v>
      </c>
      <c r="B26" s="42" t="s">
        <v>164</v>
      </c>
      <c r="C26" s="43">
        <v>15402049</v>
      </c>
      <c r="D26" s="44" t="s">
        <v>165</v>
      </c>
      <c r="E26" s="42" t="s">
        <v>166</v>
      </c>
      <c r="F26" s="4">
        <v>50400000</v>
      </c>
      <c r="G26" s="42" t="s">
        <v>129</v>
      </c>
      <c r="H26" s="45">
        <v>45659</v>
      </c>
      <c r="I26" s="81">
        <v>46022</v>
      </c>
      <c r="J26" s="45">
        <v>45665</v>
      </c>
      <c r="K26" s="77">
        <f t="shared" si="0"/>
        <v>2</v>
      </c>
      <c r="L26" s="8" t="s">
        <v>163</v>
      </c>
      <c r="M26" s="65" t="s">
        <v>374</v>
      </c>
      <c r="N26" s="28" t="s">
        <v>1295</v>
      </c>
      <c r="O26" s="38">
        <v>3128853505</v>
      </c>
      <c r="P26" s="38" t="s">
        <v>593</v>
      </c>
      <c r="Q26" s="38" t="s">
        <v>593</v>
      </c>
      <c r="R26" s="38" t="s">
        <v>593</v>
      </c>
      <c r="S26" s="38" t="s">
        <v>593</v>
      </c>
      <c r="T26" s="38" t="s">
        <v>593</v>
      </c>
      <c r="U26" s="38" t="s">
        <v>593</v>
      </c>
      <c r="V26" s="38" t="s">
        <v>593</v>
      </c>
      <c r="W26" s="38" t="s">
        <v>593</v>
      </c>
      <c r="X26" s="38" t="s">
        <v>593</v>
      </c>
      <c r="Y26" s="38" t="s">
        <v>593</v>
      </c>
    </row>
    <row r="27" spans="1:32" s="38" customFormat="1" ht="90" x14ac:dyDescent="0.25">
      <c r="A27" s="42" t="s">
        <v>199</v>
      </c>
      <c r="B27" s="42" t="s">
        <v>201</v>
      </c>
      <c r="C27" s="43">
        <v>9023727</v>
      </c>
      <c r="D27" s="44" t="s">
        <v>200</v>
      </c>
      <c r="E27" s="42" t="s">
        <v>166</v>
      </c>
      <c r="F27" s="4">
        <v>35000000</v>
      </c>
      <c r="G27" s="42" t="s">
        <v>202</v>
      </c>
      <c r="H27" s="45">
        <v>45664</v>
      </c>
      <c r="I27" s="82">
        <v>45716</v>
      </c>
      <c r="J27" s="45">
        <v>45667</v>
      </c>
      <c r="K27" s="77">
        <f t="shared" si="0"/>
        <v>1</v>
      </c>
      <c r="L27" s="8" t="s">
        <v>203</v>
      </c>
      <c r="M27" s="65" t="s">
        <v>374</v>
      </c>
      <c r="P27" s="38" t="s">
        <v>593</v>
      </c>
      <c r="Q27" s="38" t="s">
        <v>593</v>
      </c>
      <c r="R27" s="48" t="s">
        <v>1093</v>
      </c>
      <c r="S27" s="48"/>
      <c r="T27" s="48"/>
      <c r="U27" s="48"/>
      <c r="V27" s="48"/>
      <c r="W27" s="48"/>
      <c r="X27" s="48"/>
      <c r="Y27" s="48"/>
      <c r="Z27" s="48"/>
      <c r="AA27" s="48"/>
      <c r="AB27" s="48"/>
    </row>
    <row r="28" spans="1:32" s="38" customFormat="1" ht="90" x14ac:dyDescent="0.25">
      <c r="A28" s="42" t="s">
        <v>211</v>
      </c>
      <c r="B28" s="44" t="s">
        <v>210</v>
      </c>
      <c r="C28" s="51">
        <v>15405845</v>
      </c>
      <c r="D28" s="44" t="s">
        <v>209</v>
      </c>
      <c r="E28" s="42" t="s">
        <v>166</v>
      </c>
      <c r="F28" s="4">
        <v>14510886</v>
      </c>
      <c r="G28" s="42" t="s">
        <v>192</v>
      </c>
      <c r="H28" s="45">
        <v>45664</v>
      </c>
      <c r="I28" s="45">
        <v>45747</v>
      </c>
      <c r="J28" s="45">
        <v>45667</v>
      </c>
      <c r="K28" s="83">
        <f t="shared" si="0"/>
        <v>1</v>
      </c>
      <c r="L28" s="8" t="s">
        <v>212</v>
      </c>
      <c r="M28" s="84" t="s">
        <v>480</v>
      </c>
      <c r="N28" s="38" t="s">
        <v>598</v>
      </c>
      <c r="O28" s="38" t="s">
        <v>599</v>
      </c>
      <c r="P28" s="38" t="s">
        <v>593</v>
      </c>
      <c r="Q28" s="38" t="s">
        <v>593</v>
      </c>
      <c r="R28" s="38" t="s">
        <v>593</v>
      </c>
      <c r="S28" s="48" t="s">
        <v>1093</v>
      </c>
      <c r="T28" s="48"/>
      <c r="U28" s="48"/>
      <c r="V28" s="48"/>
      <c r="W28" s="48"/>
      <c r="X28" s="48"/>
      <c r="Y28" s="48"/>
      <c r="Z28" s="48"/>
      <c r="AA28" s="48"/>
      <c r="AB28" s="48"/>
      <c r="AC28" s="48"/>
    </row>
    <row r="29" spans="1:32" s="38" customFormat="1" ht="90" x14ac:dyDescent="0.25">
      <c r="A29" s="42" t="s">
        <v>213</v>
      </c>
      <c r="B29" s="44" t="s">
        <v>215</v>
      </c>
      <c r="C29" s="51">
        <v>15402363</v>
      </c>
      <c r="D29" s="42" t="s">
        <v>214</v>
      </c>
      <c r="E29" s="42" t="s">
        <v>111</v>
      </c>
      <c r="F29" s="4">
        <v>180000000</v>
      </c>
      <c r="G29" s="42" t="s">
        <v>231</v>
      </c>
      <c r="H29" s="45">
        <v>45673</v>
      </c>
      <c r="I29" s="45">
        <v>46022</v>
      </c>
      <c r="J29" s="45">
        <v>45677</v>
      </c>
      <c r="K29" s="83">
        <f t="shared" si="0"/>
        <v>0</v>
      </c>
      <c r="L29" s="8" t="s">
        <v>263</v>
      </c>
      <c r="M29" s="84" t="s">
        <v>480</v>
      </c>
      <c r="P29" s="38" t="s">
        <v>593</v>
      </c>
      <c r="Q29" s="38" t="s">
        <v>593</v>
      </c>
      <c r="R29" s="38" t="s">
        <v>593</v>
      </c>
      <c r="S29" s="38" t="s">
        <v>593</v>
      </c>
      <c r="T29" s="38" t="s">
        <v>593</v>
      </c>
      <c r="U29" s="38" t="s">
        <v>593</v>
      </c>
      <c r="V29" s="38" t="s">
        <v>593</v>
      </c>
      <c r="W29" s="38" t="s">
        <v>593</v>
      </c>
      <c r="X29" s="38" t="s">
        <v>593</v>
      </c>
      <c r="Y29" s="38" t="s">
        <v>593</v>
      </c>
    </row>
    <row r="30" spans="1:32" s="38" customFormat="1" ht="90" x14ac:dyDescent="0.25">
      <c r="A30" s="42" t="s">
        <v>216</v>
      </c>
      <c r="B30" s="44" t="s">
        <v>217</v>
      </c>
      <c r="C30" s="51" t="s">
        <v>218</v>
      </c>
      <c r="D30" s="42" t="s">
        <v>219</v>
      </c>
      <c r="E30" s="42" t="s">
        <v>166</v>
      </c>
      <c r="F30" s="4">
        <v>300000000</v>
      </c>
      <c r="G30" s="42" t="s">
        <v>124</v>
      </c>
      <c r="H30" s="45">
        <v>45667</v>
      </c>
      <c r="I30" s="45">
        <v>46022</v>
      </c>
      <c r="J30" s="45">
        <v>45671</v>
      </c>
      <c r="K30" s="83">
        <f t="shared" si="0"/>
        <v>0</v>
      </c>
      <c r="L30" s="8" t="s">
        <v>220</v>
      </c>
      <c r="M30" s="16" t="s">
        <v>78</v>
      </c>
      <c r="N30" s="38" t="s">
        <v>1386</v>
      </c>
      <c r="O30" s="85" t="s">
        <v>1387</v>
      </c>
      <c r="P30" s="38" t="s">
        <v>593</v>
      </c>
      <c r="Q30" s="38" t="s">
        <v>593</v>
      </c>
      <c r="R30" s="38" t="s">
        <v>593</v>
      </c>
      <c r="S30" s="38" t="s">
        <v>593</v>
      </c>
      <c r="T30" s="38" t="s">
        <v>593</v>
      </c>
      <c r="U30" s="38" t="s">
        <v>593</v>
      </c>
      <c r="V30" s="38" t="s">
        <v>593</v>
      </c>
      <c r="W30" s="38" t="s">
        <v>593</v>
      </c>
      <c r="X30" s="38" t="s">
        <v>593</v>
      </c>
      <c r="Y30" s="38" t="s">
        <v>593</v>
      </c>
    </row>
    <row r="31" spans="1:32" s="38" customFormat="1" ht="54" x14ac:dyDescent="0.25">
      <c r="A31" s="42" t="s">
        <v>1008</v>
      </c>
      <c r="B31" s="44" t="s">
        <v>1009</v>
      </c>
      <c r="C31" s="51" t="s">
        <v>1181</v>
      </c>
      <c r="D31" s="42" t="s">
        <v>1010</v>
      </c>
      <c r="E31" s="42" t="s">
        <v>111</v>
      </c>
      <c r="F31" s="4">
        <v>159000000</v>
      </c>
      <c r="G31" s="42" t="s">
        <v>124</v>
      </c>
      <c r="H31" s="45">
        <v>45667</v>
      </c>
      <c r="I31" s="45">
        <v>46022</v>
      </c>
      <c r="J31" s="45"/>
      <c r="K31" s="83"/>
      <c r="L31" s="8" t="s">
        <v>1079</v>
      </c>
      <c r="M31" s="24"/>
      <c r="P31" s="38" t="s">
        <v>480</v>
      </c>
      <c r="Q31" s="38" t="s">
        <v>593</v>
      </c>
      <c r="R31" s="38" t="s">
        <v>593</v>
      </c>
      <c r="S31" s="38" t="s">
        <v>593</v>
      </c>
      <c r="T31" s="38" t="s">
        <v>593</v>
      </c>
    </row>
    <row r="32" spans="1:32" s="38" customFormat="1" ht="90" x14ac:dyDescent="0.25">
      <c r="A32" s="42" t="s">
        <v>221</v>
      </c>
      <c r="B32" s="44" t="s">
        <v>223</v>
      </c>
      <c r="C32" s="51">
        <v>1036633436</v>
      </c>
      <c r="D32" s="42" t="s">
        <v>222</v>
      </c>
      <c r="E32" s="42" t="s">
        <v>166</v>
      </c>
      <c r="F32" s="4">
        <v>11700000</v>
      </c>
      <c r="G32" s="42" t="s">
        <v>192</v>
      </c>
      <c r="H32" s="45">
        <v>45666</v>
      </c>
      <c r="I32" s="45">
        <v>45756</v>
      </c>
      <c r="J32" s="45">
        <v>45671</v>
      </c>
      <c r="K32" s="83">
        <f t="shared" si="0"/>
        <v>1</v>
      </c>
      <c r="L32" s="8" t="s">
        <v>224</v>
      </c>
      <c r="M32" s="84" t="s">
        <v>480</v>
      </c>
      <c r="N32" s="38" t="s">
        <v>601</v>
      </c>
      <c r="O32" s="38" t="s">
        <v>600</v>
      </c>
      <c r="P32" s="38" t="s">
        <v>593</v>
      </c>
      <c r="Q32" s="38" t="s">
        <v>593</v>
      </c>
      <c r="R32" s="38" t="s">
        <v>593</v>
      </c>
      <c r="S32" s="48" t="s">
        <v>1093</v>
      </c>
      <c r="T32" s="48"/>
      <c r="U32" s="48"/>
      <c r="V32" s="48"/>
      <c r="W32" s="48"/>
      <c r="X32" s="48"/>
      <c r="Y32" s="48"/>
      <c r="Z32" s="48"/>
      <c r="AA32" s="48"/>
      <c r="AB32" s="48"/>
      <c r="AC32" s="48"/>
    </row>
    <row r="33" spans="1:32" s="38" customFormat="1" ht="90" x14ac:dyDescent="0.25">
      <c r="A33" s="42" t="s">
        <v>226</v>
      </c>
      <c r="B33" s="44" t="s">
        <v>227</v>
      </c>
      <c r="C33" s="51">
        <v>15404420</v>
      </c>
      <c r="D33" s="42" t="s">
        <v>225</v>
      </c>
      <c r="E33" s="42" t="s">
        <v>111</v>
      </c>
      <c r="F33" s="4">
        <v>70000000</v>
      </c>
      <c r="G33" s="42" t="s">
        <v>231</v>
      </c>
      <c r="H33" s="45">
        <v>45667</v>
      </c>
      <c r="I33" s="45">
        <v>46022</v>
      </c>
      <c r="J33" s="45">
        <v>45672</v>
      </c>
      <c r="K33" s="83">
        <f t="shared" si="0"/>
        <v>1</v>
      </c>
      <c r="L33" s="8" t="s">
        <v>234</v>
      </c>
      <c r="M33" s="84" t="s">
        <v>480</v>
      </c>
      <c r="N33" s="38" t="s">
        <v>797</v>
      </c>
      <c r="O33" s="38" t="s">
        <v>798</v>
      </c>
      <c r="P33" s="38" t="s">
        <v>593</v>
      </c>
      <c r="Q33" s="38" t="s">
        <v>593</v>
      </c>
      <c r="R33" s="38" t="s">
        <v>593</v>
      </c>
      <c r="S33" s="38" t="s">
        <v>480</v>
      </c>
      <c r="T33" s="38" t="s">
        <v>593</v>
      </c>
      <c r="U33" s="38" t="s">
        <v>593</v>
      </c>
    </row>
    <row r="34" spans="1:32" s="38" customFormat="1" ht="90" x14ac:dyDescent="0.25">
      <c r="A34" s="42" t="s">
        <v>235</v>
      </c>
      <c r="B34" s="44" t="s">
        <v>238</v>
      </c>
      <c r="C34" s="51" t="s">
        <v>236</v>
      </c>
      <c r="D34" s="42" t="s">
        <v>237</v>
      </c>
      <c r="E34" s="42" t="s">
        <v>111</v>
      </c>
      <c r="F34" s="4">
        <v>200000000</v>
      </c>
      <c r="G34" s="42" t="s">
        <v>119</v>
      </c>
      <c r="H34" s="45">
        <v>45670</v>
      </c>
      <c r="I34" s="45">
        <v>46022</v>
      </c>
      <c r="J34" s="45">
        <v>45673</v>
      </c>
      <c r="K34" s="83">
        <f t="shared" si="0"/>
        <v>1</v>
      </c>
      <c r="L34" s="8" t="s">
        <v>239</v>
      </c>
      <c r="M34" s="16" t="s">
        <v>78</v>
      </c>
      <c r="N34" s="38" t="s">
        <v>1117</v>
      </c>
      <c r="O34" s="38">
        <v>3217864738</v>
      </c>
      <c r="P34" s="38" t="s">
        <v>593</v>
      </c>
      <c r="Q34" s="38" t="s">
        <v>593</v>
      </c>
      <c r="R34" s="38" t="s">
        <v>593</v>
      </c>
      <c r="S34" s="38" t="s">
        <v>593</v>
      </c>
      <c r="T34" s="38" t="s">
        <v>593</v>
      </c>
    </row>
    <row r="35" spans="1:32" s="38" customFormat="1" ht="90" x14ac:dyDescent="0.25">
      <c r="A35" s="42" t="s">
        <v>242</v>
      </c>
      <c r="B35" s="44" t="s">
        <v>241</v>
      </c>
      <c r="C35" s="51">
        <v>22005949</v>
      </c>
      <c r="D35" s="44" t="s">
        <v>240</v>
      </c>
      <c r="E35" s="42" t="s">
        <v>111</v>
      </c>
      <c r="F35" s="4">
        <v>95000000</v>
      </c>
      <c r="G35" s="42" t="s">
        <v>231</v>
      </c>
      <c r="H35" s="45">
        <v>45670</v>
      </c>
      <c r="I35" s="45">
        <v>46022</v>
      </c>
      <c r="J35" s="45">
        <v>45673</v>
      </c>
      <c r="K35" s="83">
        <f t="shared" si="0"/>
        <v>1</v>
      </c>
      <c r="L35" s="8" t="s">
        <v>243</v>
      </c>
      <c r="M35" s="84" t="s">
        <v>480</v>
      </c>
      <c r="O35" s="38" t="s">
        <v>950</v>
      </c>
      <c r="P35" s="38" t="s">
        <v>480</v>
      </c>
      <c r="Q35" s="38" t="s">
        <v>593</v>
      </c>
      <c r="R35" s="38" t="s">
        <v>593</v>
      </c>
      <c r="S35" s="38" t="s">
        <v>593</v>
      </c>
      <c r="T35" s="38" t="s">
        <v>593</v>
      </c>
      <c r="U35" s="38" t="s">
        <v>593</v>
      </c>
      <c r="V35" s="38" t="s">
        <v>593</v>
      </c>
      <c r="W35" s="38" t="s">
        <v>593</v>
      </c>
      <c r="X35" s="38" t="s">
        <v>593</v>
      </c>
      <c r="Y35" s="38" t="s">
        <v>593</v>
      </c>
    </row>
    <row r="36" spans="1:32" s="38" customFormat="1" ht="90" x14ac:dyDescent="0.25">
      <c r="A36" s="42" t="s">
        <v>244</v>
      </c>
      <c r="B36" s="44" t="s">
        <v>245</v>
      </c>
      <c r="C36" s="51">
        <v>1035859593</v>
      </c>
      <c r="D36" s="44" t="s">
        <v>246</v>
      </c>
      <c r="E36" s="44" t="s">
        <v>133</v>
      </c>
      <c r="F36" s="4">
        <v>45920000</v>
      </c>
      <c r="G36" s="42" t="s">
        <v>124</v>
      </c>
      <c r="H36" s="45">
        <v>45670</v>
      </c>
      <c r="I36" s="45">
        <v>45838</v>
      </c>
      <c r="J36" s="45">
        <v>45673</v>
      </c>
      <c r="K36" s="83">
        <f t="shared" si="0"/>
        <v>1</v>
      </c>
      <c r="L36" s="8" t="s">
        <v>247</v>
      </c>
      <c r="M36" s="38" t="s">
        <v>480</v>
      </c>
      <c r="O36" s="38" t="s">
        <v>949</v>
      </c>
      <c r="P36" s="38" t="s">
        <v>593</v>
      </c>
      <c r="Q36" s="38" t="s">
        <v>593</v>
      </c>
      <c r="R36" s="38" t="s">
        <v>593</v>
      </c>
      <c r="S36" s="38" t="s">
        <v>593</v>
      </c>
      <c r="T36" s="38" t="s">
        <v>593</v>
      </c>
      <c r="U36" s="38" t="s">
        <v>593</v>
      </c>
    </row>
    <row r="37" spans="1:32" s="38" customFormat="1" ht="90" x14ac:dyDescent="0.25">
      <c r="A37" s="42" t="s">
        <v>249</v>
      </c>
      <c r="B37" s="44" t="s">
        <v>248</v>
      </c>
      <c r="C37" s="51">
        <v>71649500</v>
      </c>
      <c r="D37" s="44" t="s">
        <v>250</v>
      </c>
      <c r="E37" s="42" t="s">
        <v>111</v>
      </c>
      <c r="F37" s="4">
        <v>90000000</v>
      </c>
      <c r="G37" s="42" t="s">
        <v>231</v>
      </c>
      <c r="H37" s="45">
        <v>45670</v>
      </c>
      <c r="I37" s="45">
        <v>45845</v>
      </c>
      <c r="J37" s="45">
        <v>45673</v>
      </c>
      <c r="K37" s="83">
        <f t="shared" si="0"/>
        <v>1</v>
      </c>
      <c r="L37" s="8" t="s">
        <v>251</v>
      </c>
      <c r="M37" s="38" t="s">
        <v>480</v>
      </c>
      <c r="O37" s="38">
        <v>3136609332</v>
      </c>
      <c r="P37" s="38" t="s">
        <v>593</v>
      </c>
      <c r="Q37" s="38" t="s">
        <v>593</v>
      </c>
      <c r="R37" s="38" t="s">
        <v>593</v>
      </c>
      <c r="S37" s="38" t="s">
        <v>593</v>
      </c>
      <c r="T37" s="38" t="s">
        <v>593</v>
      </c>
      <c r="U37" s="38" t="s">
        <v>593</v>
      </c>
      <c r="V37" s="48" t="s">
        <v>1562</v>
      </c>
      <c r="W37" s="48"/>
      <c r="X37" s="48"/>
      <c r="Y37" s="48"/>
      <c r="Z37" s="48"/>
      <c r="AA37" s="48"/>
      <c r="AB37" s="48"/>
      <c r="AC37" s="48"/>
      <c r="AD37" s="48"/>
      <c r="AE37" s="48"/>
      <c r="AF37" s="48"/>
    </row>
    <row r="38" spans="1:32" s="38" customFormat="1" ht="90" x14ac:dyDescent="0.25">
      <c r="A38" s="42" t="s">
        <v>267</v>
      </c>
      <c r="B38" s="44" t="s">
        <v>269</v>
      </c>
      <c r="C38" s="51" t="s">
        <v>270</v>
      </c>
      <c r="D38" s="44" t="s">
        <v>268</v>
      </c>
      <c r="E38" s="42" t="s">
        <v>111</v>
      </c>
      <c r="F38" s="4">
        <v>90000000</v>
      </c>
      <c r="G38" s="42" t="s">
        <v>124</v>
      </c>
      <c r="H38" s="45">
        <v>45672</v>
      </c>
      <c r="I38" s="45">
        <v>46022</v>
      </c>
      <c r="J38" s="45">
        <v>45677</v>
      </c>
      <c r="K38" s="83">
        <f t="shared" si="0"/>
        <v>1</v>
      </c>
      <c r="L38" s="8" t="s">
        <v>274</v>
      </c>
      <c r="M38" s="38" t="s">
        <v>480</v>
      </c>
      <c r="N38" s="38" t="s">
        <v>1094</v>
      </c>
      <c r="O38" s="86" t="s">
        <v>1095</v>
      </c>
      <c r="P38" s="38" t="s">
        <v>593</v>
      </c>
      <c r="Q38" s="38" t="s">
        <v>593</v>
      </c>
      <c r="R38" s="38" t="s">
        <v>593</v>
      </c>
      <c r="S38" s="38" t="s">
        <v>593</v>
      </c>
    </row>
    <row r="39" spans="1:32" s="38" customFormat="1" ht="90" x14ac:dyDescent="0.25">
      <c r="A39" s="42" t="s">
        <v>276</v>
      </c>
      <c r="B39" s="44" t="s">
        <v>278</v>
      </c>
      <c r="C39" s="51" t="s">
        <v>277</v>
      </c>
      <c r="D39" s="44" t="s">
        <v>275</v>
      </c>
      <c r="E39" s="42" t="s">
        <v>111</v>
      </c>
      <c r="F39" s="4">
        <v>80000000</v>
      </c>
      <c r="G39" s="42" t="s">
        <v>124</v>
      </c>
      <c r="H39" s="45">
        <v>45672</v>
      </c>
      <c r="I39" s="45">
        <v>46022</v>
      </c>
      <c r="J39" s="45">
        <v>45677</v>
      </c>
      <c r="K39" s="83">
        <f t="shared" si="0"/>
        <v>1</v>
      </c>
      <c r="L39" s="8" t="s">
        <v>279</v>
      </c>
      <c r="M39" s="38" t="s">
        <v>480</v>
      </c>
      <c r="N39" s="87" t="s">
        <v>271</v>
      </c>
      <c r="O39" s="38">
        <v>8531164</v>
      </c>
      <c r="P39" s="38" t="s">
        <v>801</v>
      </c>
      <c r="R39" s="38" t="s">
        <v>593</v>
      </c>
      <c r="S39" s="38" t="s">
        <v>593</v>
      </c>
    </row>
    <row r="40" spans="1:32" s="38" customFormat="1" ht="90" x14ac:dyDescent="0.25">
      <c r="A40" s="42" t="s">
        <v>280</v>
      </c>
      <c r="B40" s="44" t="s">
        <v>281</v>
      </c>
      <c r="C40" s="51">
        <v>70723847</v>
      </c>
      <c r="D40" s="44" t="s">
        <v>282</v>
      </c>
      <c r="E40" s="42" t="s">
        <v>111</v>
      </c>
      <c r="F40" s="4">
        <v>10000000</v>
      </c>
      <c r="G40" s="42" t="s">
        <v>231</v>
      </c>
      <c r="H40" s="45">
        <v>45672</v>
      </c>
      <c r="I40" s="45">
        <v>46022</v>
      </c>
      <c r="J40" s="45">
        <v>45678</v>
      </c>
      <c r="K40" s="83">
        <f t="shared" si="0"/>
        <v>2</v>
      </c>
      <c r="L40" s="8" t="s">
        <v>283</v>
      </c>
      <c r="M40" s="38" t="s">
        <v>480</v>
      </c>
      <c r="N40" s="87" t="s">
        <v>284</v>
      </c>
      <c r="O40" s="38">
        <v>3103720613</v>
      </c>
      <c r="P40" s="38" t="s">
        <v>12</v>
      </c>
      <c r="Q40" s="38" t="s">
        <v>12</v>
      </c>
      <c r="R40" s="38" t="s">
        <v>12</v>
      </c>
      <c r="S40" s="38" t="s">
        <v>480</v>
      </c>
      <c r="T40" s="38" t="s">
        <v>593</v>
      </c>
      <c r="U40" s="38" t="s">
        <v>593</v>
      </c>
      <c r="V40" s="38" t="s">
        <v>593</v>
      </c>
      <c r="W40" s="38" t="s">
        <v>593</v>
      </c>
      <c r="X40" s="38" t="s">
        <v>593</v>
      </c>
      <c r="Y40" s="38" t="s">
        <v>593</v>
      </c>
    </row>
    <row r="41" spans="1:32" s="38" customFormat="1" ht="90" x14ac:dyDescent="0.25">
      <c r="A41" s="42" t="s">
        <v>292</v>
      </c>
      <c r="B41" s="44" t="s">
        <v>293</v>
      </c>
      <c r="C41" s="51" t="s">
        <v>294</v>
      </c>
      <c r="D41" s="44" t="s">
        <v>295</v>
      </c>
      <c r="E41" s="42" t="s">
        <v>14</v>
      </c>
      <c r="F41" s="4">
        <v>54666666</v>
      </c>
      <c r="G41" s="42" t="s">
        <v>192</v>
      </c>
      <c r="H41" s="45">
        <v>45674</v>
      </c>
      <c r="I41" s="45">
        <v>45838</v>
      </c>
      <c r="J41" s="45">
        <v>45678</v>
      </c>
      <c r="K41" s="83">
        <f t="shared" si="0"/>
        <v>0</v>
      </c>
      <c r="L41" s="8" t="s">
        <v>296</v>
      </c>
      <c r="M41" s="84" t="s">
        <v>480</v>
      </c>
      <c r="N41" s="38" t="s">
        <v>602</v>
      </c>
      <c r="P41" s="38" t="s">
        <v>593</v>
      </c>
      <c r="Q41" s="38" t="s">
        <v>593</v>
      </c>
      <c r="R41" s="38" t="s">
        <v>593</v>
      </c>
      <c r="S41" s="38" t="s">
        <v>593</v>
      </c>
      <c r="T41" s="38" t="s">
        <v>593</v>
      </c>
      <c r="U41" s="38" t="s">
        <v>593</v>
      </c>
    </row>
    <row r="42" spans="1:32" s="38" customFormat="1" ht="90" x14ac:dyDescent="0.25">
      <c r="A42" s="42" t="s">
        <v>297</v>
      </c>
      <c r="B42" s="44" t="s">
        <v>298</v>
      </c>
      <c r="C42" s="51" t="s">
        <v>299</v>
      </c>
      <c r="D42" s="44" t="s">
        <v>300</v>
      </c>
      <c r="E42" s="42" t="s">
        <v>111</v>
      </c>
      <c r="F42" s="4">
        <v>30000000</v>
      </c>
      <c r="G42" s="42" t="s">
        <v>231</v>
      </c>
      <c r="H42" s="45">
        <v>45673</v>
      </c>
      <c r="I42" s="45">
        <v>46022</v>
      </c>
      <c r="J42" s="45">
        <v>45678</v>
      </c>
      <c r="K42" s="83">
        <f t="shared" si="0"/>
        <v>1</v>
      </c>
      <c r="L42" s="8" t="s">
        <v>312</v>
      </c>
      <c r="M42" s="84" t="s">
        <v>480</v>
      </c>
      <c r="N42" s="38" t="s">
        <v>313</v>
      </c>
      <c r="O42" s="38" t="s">
        <v>314</v>
      </c>
      <c r="P42" s="38" t="s">
        <v>593</v>
      </c>
      <c r="Q42" s="38" t="s">
        <v>593</v>
      </c>
      <c r="R42" s="38" t="s">
        <v>593</v>
      </c>
      <c r="S42" s="38" t="s">
        <v>593</v>
      </c>
      <c r="T42" s="38" t="s">
        <v>593</v>
      </c>
      <c r="U42" s="38" t="s">
        <v>593</v>
      </c>
      <c r="V42" s="38" t="s">
        <v>593</v>
      </c>
      <c r="W42" s="38" t="s">
        <v>593</v>
      </c>
      <c r="X42" s="38" t="s">
        <v>593</v>
      </c>
    </row>
    <row r="43" spans="1:32" s="38" customFormat="1" ht="90" x14ac:dyDescent="0.25">
      <c r="A43" s="42" t="s">
        <v>315</v>
      </c>
      <c r="B43" s="44" t="s">
        <v>317</v>
      </c>
      <c r="C43" s="51" t="s">
        <v>318</v>
      </c>
      <c r="D43" s="44" t="s">
        <v>316</v>
      </c>
      <c r="E43" s="42" t="s">
        <v>14</v>
      </c>
      <c r="F43" s="4">
        <v>55000000</v>
      </c>
      <c r="G43" s="42" t="s">
        <v>202</v>
      </c>
      <c r="H43" s="45">
        <v>45681</v>
      </c>
      <c r="I43" s="45">
        <v>45771</v>
      </c>
      <c r="J43" s="45">
        <v>45685</v>
      </c>
      <c r="K43" s="83">
        <f t="shared" si="0"/>
        <v>0</v>
      </c>
      <c r="L43" s="8" t="s">
        <v>319</v>
      </c>
      <c r="M43" s="16" t="s">
        <v>78</v>
      </c>
      <c r="N43" s="38" t="s">
        <v>320</v>
      </c>
      <c r="P43" s="38" t="s">
        <v>480</v>
      </c>
      <c r="Q43" s="38" t="s">
        <v>593</v>
      </c>
      <c r="R43" s="38" t="s">
        <v>593</v>
      </c>
      <c r="S43" s="38" t="s">
        <v>593</v>
      </c>
      <c r="T43" s="48" t="s">
        <v>1093</v>
      </c>
      <c r="U43" s="48"/>
      <c r="V43" s="48"/>
      <c r="W43" s="48"/>
      <c r="X43" s="48"/>
      <c r="Y43" s="48"/>
    </row>
    <row r="44" spans="1:32" s="38" customFormat="1" ht="90" x14ac:dyDescent="0.25">
      <c r="A44" s="42" t="s">
        <v>324</v>
      </c>
      <c r="B44" s="44" t="s">
        <v>327</v>
      </c>
      <c r="C44" s="51" t="s">
        <v>328</v>
      </c>
      <c r="D44" s="44" t="s">
        <v>329</v>
      </c>
      <c r="E44" s="42" t="s">
        <v>111</v>
      </c>
      <c r="F44" s="4">
        <f>150000000+75000000</f>
        <v>225000000</v>
      </c>
      <c r="G44" s="42" t="s">
        <v>38</v>
      </c>
      <c r="H44" s="45">
        <v>45685</v>
      </c>
      <c r="I44" s="45">
        <v>46022</v>
      </c>
      <c r="J44" s="45">
        <v>45687</v>
      </c>
      <c r="K44" s="83">
        <f t="shared" si="0"/>
        <v>0</v>
      </c>
      <c r="L44" s="8" t="s">
        <v>346</v>
      </c>
      <c r="M44" s="16" t="s">
        <v>78</v>
      </c>
      <c r="N44" s="38" t="s">
        <v>322</v>
      </c>
      <c r="O44" s="38" t="s">
        <v>323</v>
      </c>
      <c r="P44" s="48" t="s">
        <v>1269</v>
      </c>
      <c r="Q44" s="48"/>
      <c r="R44" s="48"/>
      <c r="S44" s="48"/>
      <c r="T44" s="48"/>
      <c r="U44" s="48"/>
      <c r="V44" s="48"/>
      <c r="W44" s="48"/>
      <c r="X44" s="48"/>
      <c r="Y44" s="48"/>
      <c r="Z44" s="48"/>
      <c r="AA44" s="48"/>
      <c r="AB44" s="48"/>
      <c r="AC44" s="48"/>
    </row>
    <row r="45" spans="1:32" s="38" customFormat="1" ht="90" x14ac:dyDescent="0.25">
      <c r="A45" s="42" t="s">
        <v>326</v>
      </c>
      <c r="B45" s="44" t="s">
        <v>330</v>
      </c>
      <c r="C45" s="51">
        <v>98569785</v>
      </c>
      <c r="D45" s="44" t="s">
        <v>325</v>
      </c>
      <c r="E45" s="42" t="s">
        <v>14</v>
      </c>
      <c r="F45" s="4">
        <v>10000000</v>
      </c>
      <c r="G45" s="42" t="s">
        <v>119</v>
      </c>
      <c r="H45" s="45">
        <v>45681</v>
      </c>
      <c r="I45" s="45">
        <v>45776</v>
      </c>
      <c r="J45" s="45">
        <v>45686</v>
      </c>
      <c r="K45" s="83">
        <f t="shared" si="0"/>
        <v>1</v>
      </c>
      <c r="L45" s="8" t="s">
        <v>344</v>
      </c>
      <c r="M45" s="84" t="s">
        <v>480</v>
      </c>
      <c r="P45" s="38" t="s">
        <v>480</v>
      </c>
      <c r="Q45" s="38" t="s">
        <v>480</v>
      </c>
      <c r="R45" s="38" t="s">
        <v>480</v>
      </c>
      <c r="S45" s="38" t="s">
        <v>593</v>
      </c>
      <c r="T45" s="48" t="s">
        <v>1116</v>
      </c>
      <c r="U45" s="48"/>
      <c r="V45" s="48"/>
      <c r="W45" s="48"/>
      <c r="X45" s="48"/>
      <c r="Y45" s="48"/>
      <c r="Z45" s="48"/>
      <c r="AA45" s="48"/>
      <c r="AB45" s="48"/>
      <c r="AC45" s="48"/>
    </row>
    <row r="46" spans="1:32" s="38" customFormat="1" ht="81" customHeight="1" x14ac:dyDescent="0.25">
      <c r="A46" s="42" t="s">
        <v>347</v>
      </c>
      <c r="B46" s="44" t="s">
        <v>228</v>
      </c>
      <c r="C46" s="51" t="s">
        <v>230</v>
      </c>
      <c r="D46" s="44" t="s">
        <v>349</v>
      </c>
      <c r="E46" s="42" t="s">
        <v>111</v>
      </c>
      <c r="F46" s="4">
        <v>120000000</v>
      </c>
      <c r="G46" s="42" t="s">
        <v>348</v>
      </c>
      <c r="H46" s="45">
        <v>45687</v>
      </c>
      <c r="I46" s="45">
        <v>46022</v>
      </c>
      <c r="J46" s="45">
        <v>45692</v>
      </c>
      <c r="K46" s="83">
        <f t="shared" si="0"/>
        <v>1</v>
      </c>
      <c r="L46" s="8" t="s">
        <v>360</v>
      </c>
      <c r="M46" s="65"/>
      <c r="N46" s="65"/>
      <c r="P46" s="38" t="s">
        <v>480</v>
      </c>
      <c r="Q46" s="48" t="s">
        <v>1269</v>
      </c>
      <c r="R46" s="48"/>
      <c r="S46" s="48"/>
      <c r="T46" s="48"/>
      <c r="U46" s="48"/>
      <c r="V46" s="48"/>
      <c r="W46" s="48"/>
      <c r="X46" s="48"/>
      <c r="Y46" s="48"/>
      <c r="Z46" s="48"/>
      <c r="AA46" s="48"/>
      <c r="AB46" s="48"/>
      <c r="AC46" s="48"/>
      <c r="AD46" s="48"/>
    </row>
    <row r="47" spans="1:32" s="38" customFormat="1" ht="90" x14ac:dyDescent="0.25">
      <c r="A47" s="42" t="s">
        <v>350</v>
      </c>
      <c r="B47" s="44" t="s">
        <v>351</v>
      </c>
      <c r="C47" s="51">
        <v>15405690</v>
      </c>
      <c r="D47" s="44" t="s">
        <v>358</v>
      </c>
      <c r="E47" s="42" t="s">
        <v>111</v>
      </c>
      <c r="F47" s="4">
        <v>50000000</v>
      </c>
      <c r="G47" s="42" t="s">
        <v>359</v>
      </c>
      <c r="H47" s="45">
        <v>45687</v>
      </c>
      <c r="I47" s="45">
        <v>46022</v>
      </c>
      <c r="J47" s="45">
        <v>45692</v>
      </c>
      <c r="K47" s="83">
        <f t="shared" si="0"/>
        <v>1</v>
      </c>
      <c r="L47" s="8" t="s">
        <v>361</v>
      </c>
      <c r="M47" s="84" t="s">
        <v>480</v>
      </c>
      <c r="N47" s="65" t="s">
        <v>1183</v>
      </c>
      <c r="P47" s="38" t="s">
        <v>480</v>
      </c>
      <c r="Q47" s="38" t="s">
        <v>593</v>
      </c>
      <c r="R47" s="38" t="s">
        <v>593</v>
      </c>
      <c r="S47" s="38" t="s">
        <v>593</v>
      </c>
      <c r="T47" s="38" t="s">
        <v>593</v>
      </c>
      <c r="U47" s="38" t="s">
        <v>593</v>
      </c>
    </row>
    <row r="48" spans="1:32" s="38" customFormat="1" ht="90" x14ac:dyDescent="0.25">
      <c r="A48" s="42" t="s">
        <v>369</v>
      </c>
      <c r="B48" s="44" t="s">
        <v>370</v>
      </c>
      <c r="C48" s="51">
        <v>43621596</v>
      </c>
      <c r="D48" s="44" t="s">
        <v>371</v>
      </c>
      <c r="E48" s="42" t="s">
        <v>14</v>
      </c>
      <c r="F48" s="4">
        <v>32500000</v>
      </c>
      <c r="G48" s="42" t="s">
        <v>372</v>
      </c>
      <c r="H48" s="45">
        <v>45689</v>
      </c>
      <c r="I48" s="45">
        <v>45838</v>
      </c>
      <c r="J48" s="45">
        <v>45693</v>
      </c>
      <c r="K48" s="83">
        <f t="shared" si="0"/>
        <v>0</v>
      </c>
      <c r="L48" s="8" t="s">
        <v>373</v>
      </c>
      <c r="M48" s="65" t="s">
        <v>374</v>
      </c>
      <c r="N48" s="65" t="s">
        <v>375</v>
      </c>
      <c r="O48" s="38" t="s">
        <v>376</v>
      </c>
      <c r="P48" s="38" t="s">
        <v>480</v>
      </c>
      <c r="Q48" s="38" t="s">
        <v>593</v>
      </c>
      <c r="R48" s="38" t="s">
        <v>593</v>
      </c>
      <c r="S48" s="38" t="s">
        <v>593</v>
      </c>
      <c r="T48" s="38" t="s">
        <v>593</v>
      </c>
      <c r="U48" s="38" t="s">
        <v>593</v>
      </c>
      <c r="V48" s="48" t="s">
        <v>1093</v>
      </c>
      <c r="W48" s="48"/>
      <c r="X48" s="48"/>
      <c r="Y48" s="48"/>
      <c r="Z48" s="48"/>
      <c r="AA48" s="48"/>
      <c r="AB48" s="48"/>
    </row>
    <row r="49" spans="1:29" s="38" customFormat="1" ht="94.5" x14ac:dyDescent="0.25">
      <c r="A49" s="42" t="s">
        <v>377</v>
      </c>
      <c r="B49" s="44" t="s">
        <v>378</v>
      </c>
      <c r="C49" s="51" t="s">
        <v>379</v>
      </c>
      <c r="D49" s="44" t="s">
        <v>380</v>
      </c>
      <c r="E49" s="42" t="s">
        <v>14</v>
      </c>
      <c r="F49" s="4">
        <v>64153810</v>
      </c>
      <c r="G49" s="42" t="s">
        <v>76</v>
      </c>
      <c r="H49" s="45">
        <v>45691</v>
      </c>
      <c r="I49" s="45">
        <v>46022</v>
      </c>
      <c r="J49" s="45">
        <v>45693</v>
      </c>
      <c r="K49" s="83">
        <f t="shared" si="0"/>
        <v>0</v>
      </c>
      <c r="L49" s="8" t="s">
        <v>381</v>
      </c>
      <c r="M49" s="16" t="s">
        <v>78</v>
      </c>
      <c r="N49" s="65" t="s">
        <v>382</v>
      </c>
      <c r="P49" s="38" t="s">
        <v>593</v>
      </c>
      <c r="Q49" s="38" t="s">
        <v>593</v>
      </c>
      <c r="R49" s="38" t="s">
        <v>593</v>
      </c>
      <c r="S49" s="38" t="s">
        <v>593</v>
      </c>
      <c r="T49" s="48" t="s">
        <v>1093</v>
      </c>
      <c r="U49" s="48"/>
      <c r="V49" s="48"/>
      <c r="W49" s="48"/>
      <c r="X49" s="48"/>
      <c r="Y49" s="48"/>
      <c r="Z49" s="48"/>
      <c r="AA49" s="48"/>
      <c r="AB49" s="48"/>
      <c r="AC49" s="48"/>
    </row>
    <row r="50" spans="1:29" s="38" customFormat="1" ht="107.25" customHeight="1" x14ac:dyDescent="0.25">
      <c r="A50" s="42" t="s">
        <v>383</v>
      </c>
      <c r="B50" s="44" t="s">
        <v>385</v>
      </c>
      <c r="C50" s="51" t="s">
        <v>386</v>
      </c>
      <c r="D50" s="44" t="s">
        <v>384</v>
      </c>
      <c r="E50" s="42" t="s">
        <v>14</v>
      </c>
      <c r="F50" s="4">
        <v>80000000</v>
      </c>
      <c r="G50" s="42" t="s">
        <v>202</v>
      </c>
      <c r="H50" s="45">
        <v>45688</v>
      </c>
      <c r="I50" s="45">
        <v>45777</v>
      </c>
      <c r="J50" s="45">
        <v>45693</v>
      </c>
      <c r="K50" s="83">
        <f t="shared" si="0"/>
        <v>1</v>
      </c>
      <c r="L50" s="8" t="s">
        <v>387</v>
      </c>
      <c r="M50" s="65" t="s">
        <v>374</v>
      </c>
      <c r="N50" s="65" t="s">
        <v>388</v>
      </c>
      <c r="O50" s="38" t="s">
        <v>390</v>
      </c>
      <c r="P50" s="38" t="s">
        <v>480</v>
      </c>
      <c r="Q50" s="38" t="s">
        <v>593</v>
      </c>
      <c r="R50" s="38" t="s">
        <v>593</v>
      </c>
      <c r="S50" s="38" t="s">
        <v>593</v>
      </c>
      <c r="T50" s="48" t="s">
        <v>1093</v>
      </c>
      <c r="U50" s="48"/>
      <c r="V50" s="48"/>
      <c r="W50" s="48"/>
      <c r="X50" s="48"/>
      <c r="Y50" s="48"/>
      <c r="Z50" s="48"/>
      <c r="AA50" s="48"/>
      <c r="AB50" s="48"/>
      <c r="AC50" s="48"/>
    </row>
    <row r="51" spans="1:29" s="38" customFormat="1" ht="94.5" x14ac:dyDescent="0.3">
      <c r="A51" s="42" t="s">
        <v>389</v>
      </c>
      <c r="B51" s="44" t="s">
        <v>391</v>
      </c>
      <c r="C51" s="51">
        <v>1000100332</v>
      </c>
      <c r="D51" s="44" t="s">
        <v>392</v>
      </c>
      <c r="E51" s="42" t="s">
        <v>14</v>
      </c>
      <c r="F51" s="4">
        <v>7500000</v>
      </c>
      <c r="G51" s="42" t="s">
        <v>202</v>
      </c>
      <c r="H51" s="45">
        <v>45691</v>
      </c>
      <c r="I51" s="45">
        <v>45777</v>
      </c>
      <c r="J51" s="45">
        <v>45694</v>
      </c>
      <c r="K51" s="83">
        <f t="shared" si="0"/>
        <v>1</v>
      </c>
      <c r="L51" s="8" t="s">
        <v>412</v>
      </c>
      <c r="M51" s="65" t="s">
        <v>374</v>
      </c>
      <c r="N51" s="88" t="s">
        <v>393</v>
      </c>
      <c r="O51" s="38">
        <v>3104075584</v>
      </c>
      <c r="P51" s="38" t="s">
        <v>480</v>
      </c>
      <c r="Q51" s="38" t="s">
        <v>593</v>
      </c>
      <c r="R51" s="38" t="s">
        <v>593</v>
      </c>
      <c r="S51" s="38" t="s">
        <v>593</v>
      </c>
    </row>
    <row r="52" spans="1:29" s="38" customFormat="1" ht="94.5" x14ac:dyDescent="0.25">
      <c r="A52" s="42" t="s">
        <v>394</v>
      </c>
      <c r="B52" s="44" t="s">
        <v>395</v>
      </c>
      <c r="C52" s="51">
        <v>1001004699</v>
      </c>
      <c r="D52" s="44" t="s">
        <v>392</v>
      </c>
      <c r="E52" s="42" t="s">
        <v>14</v>
      </c>
      <c r="F52" s="4">
        <v>7500000</v>
      </c>
      <c r="G52" s="42" t="s">
        <v>202</v>
      </c>
      <c r="H52" s="45">
        <v>45691</v>
      </c>
      <c r="I52" s="45">
        <v>45777</v>
      </c>
      <c r="J52" s="45">
        <v>45694</v>
      </c>
      <c r="K52" s="83">
        <f t="shared" si="0"/>
        <v>1</v>
      </c>
      <c r="L52" s="8" t="s">
        <v>616</v>
      </c>
      <c r="M52" s="65" t="s">
        <v>374</v>
      </c>
      <c r="N52" s="89" t="s">
        <v>396</v>
      </c>
      <c r="O52" s="38">
        <v>3216517379</v>
      </c>
      <c r="P52" s="38" t="s">
        <v>480</v>
      </c>
      <c r="Q52" s="38" t="s">
        <v>593</v>
      </c>
      <c r="R52" s="38" t="s">
        <v>593</v>
      </c>
      <c r="S52" s="38" t="s">
        <v>593</v>
      </c>
    </row>
    <row r="53" spans="1:29" s="38" customFormat="1" ht="94.5" x14ac:dyDescent="0.25">
      <c r="A53" s="42" t="s">
        <v>397</v>
      </c>
      <c r="B53" s="44" t="s">
        <v>398</v>
      </c>
      <c r="C53" s="51">
        <v>1022100163</v>
      </c>
      <c r="D53" s="44" t="s">
        <v>392</v>
      </c>
      <c r="E53" s="42" t="s">
        <v>14</v>
      </c>
      <c r="F53" s="4">
        <v>7500000</v>
      </c>
      <c r="G53" s="42" t="s">
        <v>202</v>
      </c>
      <c r="H53" s="45">
        <v>45691</v>
      </c>
      <c r="I53" s="45">
        <v>45777</v>
      </c>
      <c r="J53" s="45">
        <v>45694</v>
      </c>
      <c r="K53" s="83">
        <f t="shared" si="0"/>
        <v>1</v>
      </c>
      <c r="L53" s="8" t="s">
        <v>413</v>
      </c>
      <c r="M53" s="65" t="s">
        <v>374</v>
      </c>
      <c r="N53" s="89" t="s">
        <v>399</v>
      </c>
      <c r="O53" s="38">
        <v>3136317736</v>
      </c>
      <c r="P53" s="38" t="s">
        <v>480</v>
      </c>
      <c r="Q53" s="38" t="s">
        <v>593</v>
      </c>
      <c r="R53" s="38" t="s">
        <v>593</v>
      </c>
      <c r="S53" s="38" t="s">
        <v>593</v>
      </c>
    </row>
    <row r="54" spans="1:29" s="38" customFormat="1" ht="94.5" x14ac:dyDescent="0.25">
      <c r="A54" s="42" t="s">
        <v>400</v>
      </c>
      <c r="B54" s="44" t="s">
        <v>401</v>
      </c>
      <c r="C54" s="51">
        <v>1022092752</v>
      </c>
      <c r="D54" s="44" t="s">
        <v>392</v>
      </c>
      <c r="E54" s="42" t="s">
        <v>14</v>
      </c>
      <c r="F54" s="4">
        <v>7500000</v>
      </c>
      <c r="G54" s="42" t="s">
        <v>202</v>
      </c>
      <c r="H54" s="45">
        <v>45691</v>
      </c>
      <c r="I54" s="45">
        <v>45777</v>
      </c>
      <c r="J54" s="45">
        <v>45694</v>
      </c>
      <c r="K54" s="83">
        <f t="shared" si="0"/>
        <v>1</v>
      </c>
      <c r="L54" s="8" t="s">
        <v>617</v>
      </c>
      <c r="M54" s="65" t="s">
        <v>374</v>
      </c>
      <c r="N54" s="89" t="s">
        <v>402</v>
      </c>
      <c r="O54" s="38">
        <v>3113330737</v>
      </c>
      <c r="P54" s="38" t="s">
        <v>480</v>
      </c>
      <c r="Q54" s="38" t="s">
        <v>593</v>
      </c>
      <c r="R54" s="38" t="s">
        <v>593</v>
      </c>
      <c r="S54" s="38" t="s">
        <v>593</v>
      </c>
    </row>
    <row r="55" spans="1:29" s="38" customFormat="1" ht="94.5" x14ac:dyDescent="0.25">
      <c r="A55" s="42" t="s">
        <v>403</v>
      </c>
      <c r="B55" s="44" t="s">
        <v>404</v>
      </c>
      <c r="C55" s="51">
        <v>1022099213</v>
      </c>
      <c r="D55" s="44" t="s">
        <v>392</v>
      </c>
      <c r="E55" s="42" t="s">
        <v>14</v>
      </c>
      <c r="F55" s="4">
        <v>7500000</v>
      </c>
      <c r="G55" s="42" t="s">
        <v>202</v>
      </c>
      <c r="H55" s="45">
        <v>45691</v>
      </c>
      <c r="I55" s="45">
        <v>45777</v>
      </c>
      <c r="J55" s="45">
        <v>45694</v>
      </c>
      <c r="K55" s="83">
        <f t="shared" si="0"/>
        <v>1</v>
      </c>
      <c r="L55" s="8" t="s">
        <v>414</v>
      </c>
      <c r="M55" s="65" t="s">
        <v>374</v>
      </c>
      <c r="N55" s="89" t="s">
        <v>405</v>
      </c>
      <c r="O55" s="38">
        <v>3146598058</v>
      </c>
      <c r="P55" s="38" t="s">
        <v>480</v>
      </c>
      <c r="Q55" s="38" t="s">
        <v>593</v>
      </c>
      <c r="R55" s="38" t="s">
        <v>593</v>
      </c>
      <c r="S55" s="38" t="s">
        <v>593</v>
      </c>
    </row>
    <row r="56" spans="1:29" s="38" customFormat="1" ht="94.5" x14ac:dyDescent="0.25">
      <c r="A56" s="42" t="s">
        <v>406</v>
      </c>
      <c r="B56" s="44" t="s">
        <v>407</v>
      </c>
      <c r="C56" s="51">
        <v>1000106470</v>
      </c>
      <c r="D56" s="44" t="s">
        <v>392</v>
      </c>
      <c r="E56" s="42" t="s">
        <v>14</v>
      </c>
      <c r="F56" s="4">
        <v>7500000</v>
      </c>
      <c r="G56" s="42" t="s">
        <v>202</v>
      </c>
      <c r="H56" s="45">
        <v>45691</v>
      </c>
      <c r="I56" s="45">
        <v>45777</v>
      </c>
      <c r="J56" s="45">
        <v>45694</v>
      </c>
      <c r="K56" s="83">
        <f t="shared" si="0"/>
        <v>1</v>
      </c>
      <c r="L56" s="8" t="s">
        <v>626</v>
      </c>
      <c r="M56" s="65" t="s">
        <v>374</v>
      </c>
      <c r="N56" s="89" t="s">
        <v>408</v>
      </c>
      <c r="O56" s="38">
        <v>3218996248</v>
      </c>
      <c r="P56" s="38" t="s">
        <v>480</v>
      </c>
      <c r="Q56" s="38" t="s">
        <v>593</v>
      </c>
      <c r="R56" s="38" t="s">
        <v>593</v>
      </c>
      <c r="S56" s="38" t="s">
        <v>593</v>
      </c>
    </row>
    <row r="57" spans="1:29" s="38" customFormat="1" ht="94.5" x14ac:dyDescent="0.25">
      <c r="A57" s="42" t="s">
        <v>415</v>
      </c>
      <c r="B57" s="44" t="s">
        <v>416</v>
      </c>
      <c r="C57" s="51" t="s">
        <v>417</v>
      </c>
      <c r="D57" s="44" t="s">
        <v>418</v>
      </c>
      <c r="E57" s="42" t="s">
        <v>14</v>
      </c>
      <c r="F57" s="4">
        <v>7500000</v>
      </c>
      <c r="G57" s="42" t="s">
        <v>202</v>
      </c>
      <c r="H57" s="45">
        <v>45691</v>
      </c>
      <c r="I57" s="45">
        <v>45777</v>
      </c>
      <c r="J57" s="45">
        <v>45694</v>
      </c>
      <c r="K57" s="83">
        <f t="shared" si="0"/>
        <v>1</v>
      </c>
      <c r="L57" s="8" t="s">
        <v>627</v>
      </c>
      <c r="M57" s="65" t="s">
        <v>374</v>
      </c>
      <c r="N57" s="19" t="s">
        <v>419</v>
      </c>
      <c r="P57" s="38" t="s">
        <v>480</v>
      </c>
      <c r="Q57" s="38" t="s">
        <v>593</v>
      </c>
      <c r="R57" s="38" t="s">
        <v>593</v>
      </c>
      <c r="S57" s="38" t="s">
        <v>593</v>
      </c>
    </row>
    <row r="58" spans="1:29" s="38" customFormat="1" ht="94.5" x14ac:dyDescent="0.25">
      <c r="A58" s="42" t="s">
        <v>409</v>
      </c>
      <c r="B58" s="44" t="s">
        <v>410</v>
      </c>
      <c r="C58" s="51">
        <v>1022100390</v>
      </c>
      <c r="D58" s="44" t="s">
        <v>392</v>
      </c>
      <c r="E58" s="42" t="s">
        <v>14</v>
      </c>
      <c r="F58" s="4">
        <v>7500000</v>
      </c>
      <c r="G58" s="42" t="s">
        <v>202</v>
      </c>
      <c r="H58" s="45">
        <v>45691</v>
      </c>
      <c r="I58" s="45">
        <v>45777</v>
      </c>
      <c r="J58" s="45">
        <v>45694</v>
      </c>
      <c r="K58" s="83">
        <f t="shared" si="0"/>
        <v>1</v>
      </c>
      <c r="L58" s="8" t="s">
        <v>733</v>
      </c>
      <c r="M58" s="65" t="s">
        <v>374</v>
      </c>
      <c r="N58" s="89" t="s">
        <v>411</v>
      </c>
      <c r="O58" s="38">
        <v>3104473035</v>
      </c>
      <c r="P58" s="38" t="s">
        <v>480</v>
      </c>
      <c r="Q58" s="38" t="s">
        <v>593</v>
      </c>
      <c r="R58" s="38" t="s">
        <v>593</v>
      </c>
      <c r="S58" s="38" t="s">
        <v>593</v>
      </c>
    </row>
    <row r="59" spans="1:29" s="38" customFormat="1" ht="94.5" x14ac:dyDescent="0.25">
      <c r="A59" s="42" t="s">
        <v>420</v>
      </c>
      <c r="B59" s="44" t="s">
        <v>421</v>
      </c>
      <c r="C59" s="51" t="s">
        <v>422</v>
      </c>
      <c r="D59" s="44" t="s">
        <v>418</v>
      </c>
      <c r="E59" s="42" t="s">
        <v>14</v>
      </c>
      <c r="F59" s="4">
        <v>7500000</v>
      </c>
      <c r="G59" s="42" t="s">
        <v>202</v>
      </c>
      <c r="H59" s="45">
        <v>45691</v>
      </c>
      <c r="I59" s="45">
        <v>45777</v>
      </c>
      <c r="J59" s="45">
        <v>45694</v>
      </c>
      <c r="K59" s="83">
        <f t="shared" si="0"/>
        <v>1</v>
      </c>
      <c r="L59" s="8" t="s">
        <v>425</v>
      </c>
      <c r="M59" s="65" t="s">
        <v>374</v>
      </c>
      <c r="N59" s="19" t="s">
        <v>424</v>
      </c>
      <c r="P59" s="38" t="s">
        <v>480</v>
      </c>
      <c r="Q59" s="38" t="s">
        <v>593</v>
      </c>
      <c r="R59" s="38" t="s">
        <v>593</v>
      </c>
      <c r="S59" s="38" t="s">
        <v>593</v>
      </c>
    </row>
    <row r="60" spans="1:29" s="38" customFormat="1" ht="94.5" x14ac:dyDescent="0.25">
      <c r="A60" s="42" t="s">
        <v>423</v>
      </c>
      <c r="B60" s="44" t="s">
        <v>426</v>
      </c>
      <c r="C60" s="51" t="s">
        <v>427</v>
      </c>
      <c r="D60" s="44" t="s">
        <v>418</v>
      </c>
      <c r="E60" s="42" t="s">
        <v>14</v>
      </c>
      <c r="F60" s="4">
        <v>7500000</v>
      </c>
      <c r="G60" s="42" t="s">
        <v>202</v>
      </c>
      <c r="H60" s="45">
        <v>45691</v>
      </c>
      <c r="I60" s="45">
        <v>45777</v>
      </c>
      <c r="J60" s="45">
        <v>45694</v>
      </c>
      <c r="K60" s="83">
        <f t="shared" si="0"/>
        <v>1</v>
      </c>
      <c r="L60" s="8" t="s">
        <v>734</v>
      </c>
      <c r="M60" s="65" t="s">
        <v>374</v>
      </c>
      <c r="P60" s="38" t="s">
        <v>480</v>
      </c>
      <c r="Q60" s="38" t="s">
        <v>593</v>
      </c>
      <c r="R60" s="38" t="s">
        <v>593</v>
      </c>
      <c r="S60" s="38" t="s">
        <v>593</v>
      </c>
    </row>
    <row r="61" spans="1:29" s="38" customFormat="1" ht="108" customHeight="1" x14ac:dyDescent="0.25">
      <c r="A61" s="42" t="s">
        <v>428</v>
      </c>
      <c r="B61" s="44" t="s">
        <v>434</v>
      </c>
      <c r="C61" s="51" t="s">
        <v>435</v>
      </c>
      <c r="D61" s="44" t="s">
        <v>418</v>
      </c>
      <c r="E61" s="42" t="s">
        <v>14</v>
      </c>
      <c r="F61" s="4">
        <v>7500000</v>
      </c>
      <c r="G61" s="42" t="s">
        <v>202</v>
      </c>
      <c r="H61" s="45">
        <v>45691</v>
      </c>
      <c r="I61" s="45">
        <v>45777</v>
      </c>
      <c r="J61" s="45">
        <v>45694</v>
      </c>
      <c r="K61" s="83">
        <f t="shared" si="0"/>
        <v>1</v>
      </c>
      <c r="L61" s="8" t="s">
        <v>735</v>
      </c>
      <c r="M61" s="65" t="s">
        <v>374</v>
      </c>
      <c r="N61" s="38" t="s">
        <v>1080</v>
      </c>
      <c r="P61" s="38" t="s">
        <v>480</v>
      </c>
      <c r="Q61" s="38" t="s">
        <v>593</v>
      </c>
      <c r="R61" s="38" t="s">
        <v>593</v>
      </c>
      <c r="S61" s="38" t="s">
        <v>593</v>
      </c>
    </row>
    <row r="62" spans="1:29" s="38" customFormat="1" ht="94.5" x14ac:dyDescent="0.25">
      <c r="A62" s="42" t="s">
        <v>429</v>
      </c>
      <c r="B62" s="44" t="s">
        <v>430</v>
      </c>
      <c r="C62" s="51">
        <v>1022098767</v>
      </c>
      <c r="D62" s="44" t="s">
        <v>418</v>
      </c>
      <c r="E62" s="42" t="s">
        <v>14</v>
      </c>
      <c r="F62" s="4">
        <v>7500000</v>
      </c>
      <c r="G62" s="42" t="s">
        <v>202</v>
      </c>
      <c r="H62" s="45">
        <v>45691</v>
      </c>
      <c r="I62" s="45">
        <v>45777</v>
      </c>
      <c r="J62" s="45">
        <v>45694</v>
      </c>
      <c r="K62" s="83">
        <f t="shared" si="0"/>
        <v>1</v>
      </c>
      <c r="L62" s="8" t="s">
        <v>432</v>
      </c>
      <c r="M62" s="65" t="s">
        <v>374</v>
      </c>
      <c r="N62" s="19" t="s">
        <v>433</v>
      </c>
      <c r="P62" s="38" t="s">
        <v>480</v>
      </c>
      <c r="Q62" s="38" t="s">
        <v>593</v>
      </c>
      <c r="R62" s="38" t="s">
        <v>593</v>
      </c>
      <c r="S62" s="38" t="s">
        <v>593</v>
      </c>
    </row>
    <row r="63" spans="1:29" s="38" customFormat="1" ht="94.5" x14ac:dyDescent="0.25">
      <c r="A63" s="42" t="s">
        <v>431</v>
      </c>
      <c r="B63" s="44" t="s">
        <v>436</v>
      </c>
      <c r="C63" s="51" t="s">
        <v>437</v>
      </c>
      <c r="D63" s="44" t="s">
        <v>418</v>
      </c>
      <c r="E63" s="42" t="s">
        <v>14</v>
      </c>
      <c r="F63" s="4">
        <v>7500000</v>
      </c>
      <c r="G63" s="42" t="s">
        <v>202</v>
      </c>
      <c r="H63" s="45">
        <v>45691</v>
      </c>
      <c r="I63" s="45">
        <v>45777</v>
      </c>
      <c r="J63" s="45">
        <v>45694</v>
      </c>
      <c r="K63" s="83">
        <f t="shared" si="0"/>
        <v>1</v>
      </c>
      <c r="L63" s="8" t="s">
        <v>736</v>
      </c>
      <c r="M63" s="65" t="s">
        <v>374</v>
      </c>
      <c r="P63" s="38" t="s">
        <v>480</v>
      </c>
      <c r="Q63" s="38" t="s">
        <v>593</v>
      </c>
      <c r="R63" s="38" t="s">
        <v>593</v>
      </c>
      <c r="S63" s="38" t="s">
        <v>593</v>
      </c>
    </row>
    <row r="64" spans="1:29" s="38" customFormat="1" ht="105" x14ac:dyDescent="0.25">
      <c r="A64" s="42" t="s">
        <v>438</v>
      </c>
      <c r="B64" s="44" t="s">
        <v>439</v>
      </c>
      <c r="C64" s="51" t="s">
        <v>440</v>
      </c>
      <c r="D64" s="44" t="s">
        <v>418</v>
      </c>
      <c r="E64" s="42" t="s">
        <v>14</v>
      </c>
      <c r="F64" s="4">
        <v>7500000</v>
      </c>
      <c r="G64" s="42" t="s">
        <v>202</v>
      </c>
      <c r="H64" s="45">
        <v>45691</v>
      </c>
      <c r="I64" s="45">
        <v>45777</v>
      </c>
      <c r="J64" s="45">
        <v>45694</v>
      </c>
      <c r="K64" s="83">
        <f t="shared" si="0"/>
        <v>1</v>
      </c>
      <c r="L64" s="8" t="s">
        <v>755</v>
      </c>
      <c r="P64" s="38" t="s">
        <v>480</v>
      </c>
      <c r="Q64" s="38" t="s">
        <v>593</v>
      </c>
      <c r="R64" s="38" t="s">
        <v>593</v>
      </c>
      <c r="S64" s="38" t="s">
        <v>593</v>
      </c>
    </row>
    <row r="65" spans="1:19" s="38" customFormat="1" ht="94.5" x14ac:dyDescent="0.25">
      <c r="A65" s="42" t="s">
        <v>453</v>
      </c>
      <c r="B65" s="44" t="s">
        <v>441</v>
      </c>
      <c r="C65" s="51" t="s">
        <v>442</v>
      </c>
      <c r="D65" s="44" t="s">
        <v>418</v>
      </c>
      <c r="E65" s="42" t="s">
        <v>14</v>
      </c>
      <c r="F65" s="4">
        <v>7500000</v>
      </c>
      <c r="G65" s="42" t="s">
        <v>202</v>
      </c>
      <c r="H65" s="45">
        <v>45691</v>
      </c>
      <c r="I65" s="45">
        <v>45777</v>
      </c>
      <c r="J65" s="45">
        <v>45694</v>
      </c>
      <c r="K65" s="83">
        <f t="shared" si="0"/>
        <v>1</v>
      </c>
      <c r="L65" s="8" t="s">
        <v>756</v>
      </c>
      <c r="P65" s="38" t="s">
        <v>480</v>
      </c>
      <c r="Q65" s="38" t="s">
        <v>593</v>
      </c>
      <c r="R65" s="38" t="s">
        <v>593</v>
      </c>
      <c r="S65" s="38" t="s">
        <v>593</v>
      </c>
    </row>
    <row r="66" spans="1:19" s="38" customFormat="1" ht="94.5" x14ac:dyDescent="0.25">
      <c r="A66" s="42" t="s">
        <v>701</v>
      </c>
      <c r="B66" s="44" t="s">
        <v>443</v>
      </c>
      <c r="C66" s="115">
        <v>1022099025</v>
      </c>
      <c r="D66" s="44" t="s">
        <v>418</v>
      </c>
      <c r="E66" s="42" t="s">
        <v>14</v>
      </c>
      <c r="F66" s="20">
        <v>7500000</v>
      </c>
      <c r="G66" s="42" t="s">
        <v>202</v>
      </c>
      <c r="H66" s="45">
        <v>45691</v>
      </c>
      <c r="I66" s="45">
        <v>45777</v>
      </c>
      <c r="J66" s="45">
        <v>45694</v>
      </c>
      <c r="K66" s="83">
        <f t="shared" si="0"/>
        <v>1</v>
      </c>
      <c r="L66" s="8" t="s">
        <v>786</v>
      </c>
      <c r="M66" s="38" t="s">
        <v>480</v>
      </c>
      <c r="P66" s="38" t="s">
        <v>480</v>
      </c>
      <c r="Q66" s="38" t="s">
        <v>593</v>
      </c>
      <c r="R66" s="38" t="s">
        <v>593</v>
      </c>
      <c r="S66" s="38" t="s">
        <v>593</v>
      </c>
    </row>
    <row r="67" spans="1:19" s="38" customFormat="1" ht="94.5" x14ac:dyDescent="0.25">
      <c r="A67" s="42" t="s">
        <v>702</v>
      </c>
      <c r="B67" s="44" t="s">
        <v>444</v>
      </c>
      <c r="C67" s="115">
        <v>1022098129</v>
      </c>
      <c r="D67" s="44" t="s">
        <v>418</v>
      </c>
      <c r="E67" s="42" t="s">
        <v>14</v>
      </c>
      <c r="F67" s="4">
        <v>7500000</v>
      </c>
      <c r="G67" s="42" t="s">
        <v>202</v>
      </c>
      <c r="H67" s="45">
        <v>45691</v>
      </c>
      <c r="I67" s="45">
        <v>45777</v>
      </c>
      <c r="J67" s="45">
        <v>45694</v>
      </c>
      <c r="K67" s="83">
        <f t="shared" si="0"/>
        <v>1</v>
      </c>
      <c r="L67" s="8" t="s">
        <v>794</v>
      </c>
      <c r="M67" s="38" t="s">
        <v>480</v>
      </c>
      <c r="P67" s="38" t="s">
        <v>480</v>
      </c>
      <c r="Q67" s="38" t="s">
        <v>593</v>
      </c>
      <c r="R67" s="38" t="s">
        <v>593</v>
      </c>
      <c r="S67" s="38" t="s">
        <v>593</v>
      </c>
    </row>
    <row r="68" spans="1:19" s="38" customFormat="1" ht="94.5" x14ac:dyDescent="0.25">
      <c r="A68" s="42" t="s">
        <v>703</v>
      </c>
      <c r="B68" s="44" t="s">
        <v>445</v>
      </c>
      <c r="C68" s="51" t="s">
        <v>446</v>
      </c>
      <c r="D68" s="44" t="s">
        <v>418</v>
      </c>
      <c r="E68" s="42" t="s">
        <v>14</v>
      </c>
      <c r="F68" s="4">
        <v>7500000</v>
      </c>
      <c r="G68" s="42" t="s">
        <v>202</v>
      </c>
      <c r="H68" s="45">
        <v>45691</v>
      </c>
      <c r="I68" s="45">
        <v>45777</v>
      </c>
      <c r="J68" s="45">
        <v>45694</v>
      </c>
      <c r="K68" s="83">
        <f t="shared" ref="K68:K133" si="1">NETWORKDAYS(H68,J68)-(3)</f>
        <v>1</v>
      </c>
      <c r="L68" s="8" t="s">
        <v>795</v>
      </c>
      <c r="M68" s="38" t="s">
        <v>480</v>
      </c>
      <c r="P68" s="38" t="s">
        <v>480</v>
      </c>
      <c r="Q68" s="38" t="s">
        <v>593</v>
      </c>
      <c r="R68" s="38" t="s">
        <v>593</v>
      </c>
      <c r="S68" s="38" t="s">
        <v>593</v>
      </c>
    </row>
    <row r="69" spans="1:19" s="38" customFormat="1" ht="94.5" x14ac:dyDescent="0.25">
      <c r="A69" s="42" t="s">
        <v>704</v>
      </c>
      <c r="B69" s="44" t="s">
        <v>447</v>
      </c>
      <c r="C69" s="51" t="s">
        <v>448</v>
      </c>
      <c r="D69" s="44" t="s">
        <v>418</v>
      </c>
      <c r="E69" s="42" t="s">
        <v>14</v>
      </c>
      <c r="F69" s="4">
        <v>7500000</v>
      </c>
      <c r="G69" s="42" t="s">
        <v>202</v>
      </c>
      <c r="H69" s="45">
        <v>45691</v>
      </c>
      <c r="I69" s="45">
        <v>45777</v>
      </c>
      <c r="J69" s="45">
        <v>45694</v>
      </c>
      <c r="K69" s="83">
        <f t="shared" si="1"/>
        <v>1</v>
      </c>
      <c r="L69" s="8" t="s">
        <v>816</v>
      </c>
      <c r="M69" s="38" t="s">
        <v>480</v>
      </c>
      <c r="P69" s="38" t="s">
        <v>480</v>
      </c>
      <c r="Q69" s="38" t="s">
        <v>593</v>
      </c>
      <c r="R69" s="38" t="s">
        <v>593</v>
      </c>
      <c r="S69" s="38" t="s">
        <v>593</v>
      </c>
    </row>
    <row r="70" spans="1:19" s="38" customFormat="1" ht="94.5" x14ac:dyDescent="0.25">
      <c r="A70" s="42" t="s">
        <v>454</v>
      </c>
      <c r="B70" s="44" t="s">
        <v>449</v>
      </c>
      <c r="C70" s="51" t="s">
        <v>450</v>
      </c>
      <c r="D70" s="44" t="s">
        <v>418</v>
      </c>
      <c r="E70" s="42" t="s">
        <v>14</v>
      </c>
      <c r="F70" s="4">
        <v>7500000</v>
      </c>
      <c r="G70" s="42" t="s">
        <v>202</v>
      </c>
      <c r="H70" s="45">
        <v>45691</v>
      </c>
      <c r="I70" s="45">
        <v>45777</v>
      </c>
      <c r="J70" s="45">
        <v>45694</v>
      </c>
      <c r="K70" s="83">
        <f t="shared" si="1"/>
        <v>1</v>
      </c>
      <c r="L70" s="8" t="s">
        <v>817</v>
      </c>
      <c r="M70" s="38" t="s">
        <v>374</v>
      </c>
      <c r="N70" s="21" t="s">
        <v>455</v>
      </c>
      <c r="P70" s="38" t="s">
        <v>480</v>
      </c>
      <c r="Q70" s="38" t="s">
        <v>593</v>
      </c>
      <c r="R70" s="38" t="s">
        <v>593</v>
      </c>
      <c r="S70" s="38" t="s">
        <v>593</v>
      </c>
    </row>
    <row r="71" spans="1:19" s="38" customFormat="1" ht="94.5" x14ac:dyDescent="0.25">
      <c r="A71" s="42" t="s">
        <v>456</v>
      </c>
      <c r="B71" s="44" t="s">
        <v>451</v>
      </c>
      <c r="C71" s="51" t="s">
        <v>452</v>
      </c>
      <c r="D71" s="44" t="s">
        <v>418</v>
      </c>
      <c r="E71" s="42" t="s">
        <v>14</v>
      </c>
      <c r="F71" s="4">
        <v>7500000</v>
      </c>
      <c r="G71" s="42" t="s">
        <v>202</v>
      </c>
      <c r="H71" s="45">
        <v>45691</v>
      </c>
      <c r="I71" s="45">
        <v>45777</v>
      </c>
      <c r="J71" s="45">
        <v>45694</v>
      </c>
      <c r="K71" s="83">
        <f t="shared" si="1"/>
        <v>1</v>
      </c>
      <c r="L71" s="8" t="s">
        <v>822</v>
      </c>
      <c r="M71" s="38" t="s">
        <v>374</v>
      </c>
      <c r="P71" s="38" t="s">
        <v>480</v>
      </c>
      <c r="Q71" s="38" t="s">
        <v>593</v>
      </c>
      <c r="R71" s="38" t="s">
        <v>593</v>
      </c>
      <c r="S71" s="38" t="s">
        <v>593</v>
      </c>
    </row>
    <row r="72" spans="1:19" s="38" customFormat="1" ht="94.5" x14ac:dyDescent="0.25">
      <c r="A72" s="42" t="s">
        <v>958</v>
      </c>
      <c r="B72" s="44" t="s">
        <v>959</v>
      </c>
      <c r="C72" s="51">
        <v>1022098714</v>
      </c>
      <c r="D72" s="44" t="s">
        <v>418</v>
      </c>
      <c r="E72" s="42" t="s">
        <v>14</v>
      </c>
      <c r="F72" s="4">
        <v>7500000</v>
      </c>
      <c r="G72" s="42" t="s">
        <v>202</v>
      </c>
      <c r="H72" s="45">
        <v>45693</v>
      </c>
      <c r="I72" s="45">
        <v>45777</v>
      </c>
      <c r="J72" s="45">
        <v>45699</v>
      </c>
      <c r="K72" s="83">
        <f t="shared" si="1"/>
        <v>2</v>
      </c>
      <c r="L72" s="8" t="s">
        <v>999</v>
      </c>
      <c r="M72" s="38" t="s">
        <v>374</v>
      </c>
      <c r="P72" s="38" t="s">
        <v>480</v>
      </c>
      <c r="Q72" s="38" t="s">
        <v>593</v>
      </c>
      <c r="R72" s="38" t="s">
        <v>593</v>
      </c>
      <c r="S72" s="38" t="s">
        <v>593</v>
      </c>
    </row>
    <row r="73" spans="1:19" s="38" customFormat="1" ht="94.5" x14ac:dyDescent="0.25">
      <c r="A73" s="42" t="s">
        <v>457</v>
      </c>
      <c r="B73" s="44" t="s">
        <v>458</v>
      </c>
      <c r="C73" s="51">
        <v>1022098124</v>
      </c>
      <c r="D73" s="44" t="s">
        <v>418</v>
      </c>
      <c r="E73" s="42" t="s">
        <v>14</v>
      </c>
      <c r="F73" s="4">
        <v>7500000</v>
      </c>
      <c r="G73" s="42" t="s">
        <v>202</v>
      </c>
      <c r="H73" s="45">
        <v>45691</v>
      </c>
      <c r="I73" s="45">
        <v>45777</v>
      </c>
      <c r="J73" s="45">
        <v>45694</v>
      </c>
      <c r="K73" s="83">
        <f t="shared" si="1"/>
        <v>1</v>
      </c>
      <c r="L73" s="8" t="s">
        <v>479</v>
      </c>
      <c r="M73" s="38" t="s">
        <v>480</v>
      </c>
      <c r="P73" s="38" t="s">
        <v>480</v>
      </c>
      <c r="Q73" s="38" t="s">
        <v>593</v>
      </c>
      <c r="R73" s="38" t="s">
        <v>593</v>
      </c>
      <c r="S73" s="38" t="s">
        <v>593</v>
      </c>
    </row>
    <row r="74" spans="1:19" s="38" customFormat="1" ht="94.5" x14ac:dyDescent="0.25">
      <c r="A74" s="42" t="s">
        <v>478</v>
      </c>
      <c r="B74" s="44" t="s">
        <v>459</v>
      </c>
      <c r="C74" s="51" t="s">
        <v>460</v>
      </c>
      <c r="D74" s="44" t="s">
        <v>477</v>
      </c>
      <c r="E74" s="42" t="s">
        <v>14</v>
      </c>
      <c r="F74" s="4">
        <v>24000000</v>
      </c>
      <c r="G74" s="42" t="s">
        <v>202</v>
      </c>
      <c r="H74" s="45">
        <v>45691</v>
      </c>
      <c r="I74" s="45">
        <v>45777</v>
      </c>
      <c r="J74" s="45">
        <v>45694</v>
      </c>
      <c r="K74" s="83">
        <f t="shared" si="1"/>
        <v>1</v>
      </c>
      <c r="L74" s="8" t="s">
        <v>823</v>
      </c>
      <c r="M74" s="38" t="s">
        <v>480</v>
      </c>
      <c r="P74" s="38" t="s">
        <v>480</v>
      </c>
      <c r="Q74" s="38" t="s">
        <v>593</v>
      </c>
      <c r="R74" s="38" t="s">
        <v>593</v>
      </c>
      <c r="S74" s="38" t="s">
        <v>593</v>
      </c>
    </row>
    <row r="75" spans="1:19" s="38" customFormat="1" ht="94.5" x14ac:dyDescent="0.25">
      <c r="A75" s="42" t="s">
        <v>481</v>
      </c>
      <c r="B75" s="44" t="s">
        <v>461</v>
      </c>
      <c r="C75" s="51" t="s">
        <v>462</v>
      </c>
      <c r="D75" s="44" t="s">
        <v>477</v>
      </c>
      <c r="E75" s="42" t="s">
        <v>14</v>
      </c>
      <c r="F75" s="4">
        <v>24000000</v>
      </c>
      <c r="G75" s="42" t="s">
        <v>202</v>
      </c>
      <c r="H75" s="45">
        <v>45691</v>
      </c>
      <c r="I75" s="45">
        <v>45777</v>
      </c>
      <c r="J75" s="45">
        <v>45694</v>
      </c>
      <c r="K75" s="83">
        <f t="shared" si="1"/>
        <v>1</v>
      </c>
      <c r="L75" s="8" t="s">
        <v>879</v>
      </c>
      <c r="M75" s="38" t="s">
        <v>480</v>
      </c>
      <c r="P75" s="38" t="s">
        <v>480</v>
      </c>
      <c r="Q75" s="38" t="s">
        <v>593</v>
      </c>
      <c r="R75" s="38" t="s">
        <v>593</v>
      </c>
      <c r="S75" s="38" t="s">
        <v>593</v>
      </c>
    </row>
    <row r="76" spans="1:19" s="38" customFormat="1" ht="94.5" x14ac:dyDescent="0.25">
      <c r="A76" s="42" t="s">
        <v>482</v>
      </c>
      <c r="B76" s="44" t="s">
        <v>463</v>
      </c>
      <c r="C76" s="51" t="s">
        <v>464</v>
      </c>
      <c r="D76" s="44" t="s">
        <v>477</v>
      </c>
      <c r="E76" s="42" t="s">
        <v>14</v>
      </c>
      <c r="F76" s="4">
        <v>24000000</v>
      </c>
      <c r="G76" s="42" t="s">
        <v>202</v>
      </c>
      <c r="H76" s="45">
        <v>45691</v>
      </c>
      <c r="I76" s="45">
        <v>45777</v>
      </c>
      <c r="J76" s="45">
        <v>45694</v>
      </c>
      <c r="K76" s="83">
        <f t="shared" si="1"/>
        <v>1</v>
      </c>
      <c r="L76" s="8" t="s">
        <v>880</v>
      </c>
      <c r="M76" s="38" t="s">
        <v>480</v>
      </c>
      <c r="P76" s="38" t="s">
        <v>480</v>
      </c>
      <c r="Q76" s="38" t="s">
        <v>593</v>
      </c>
      <c r="R76" s="38" t="s">
        <v>593</v>
      </c>
      <c r="S76" s="38" t="s">
        <v>593</v>
      </c>
    </row>
    <row r="77" spans="1:19" s="38" customFormat="1" ht="94.5" x14ac:dyDescent="0.25">
      <c r="A77" s="42" t="s">
        <v>483</v>
      </c>
      <c r="B77" s="44" t="s">
        <v>465</v>
      </c>
      <c r="C77" s="51" t="s">
        <v>466</v>
      </c>
      <c r="D77" s="44" t="s">
        <v>477</v>
      </c>
      <c r="E77" s="42" t="s">
        <v>14</v>
      </c>
      <c r="F77" s="20">
        <v>24000000</v>
      </c>
      <c r="G77" s="42" t="s">
        <v>202</v>
      </c>
      <c r="H77" s="45">
        <v>45691</v>
      </c>
      <c r="I77" s="45">
        <v>45777</v>
      </c>
      <c r="J77" s="45">
        <v>45694</v>
      </c>
      <c r="K77" s="83">
        <f t="shared" si="1"/>
        <v>1</v>
      </c>
      <c r="L77" s="8" t="s">
        <v>1000</v>
      </c>
      <c r="M77" s="38" t="s">
        <v>480</v>
      </c>
      <c r="P77" s="38" t="s">
        <v>480</v>
      </c>
      <c r="Q77" s="38" t="s">
        <v>593</v>
      </c>
      <c r="R77" s="38" t="s">
        <v>593</v>
      </c>
      <c r="S77" s="38" t="s">
        <v>593</v>
      </c>
    </row>
    <row r="78" spans="1:19" s="38" customFormat="1" ht="108" customHeight="1" x14ac:dyDescent="0.25">
      <c r="A78" s="42" t="s">
        <v>705</v>
      </c>
      <c r="B78" s="44" t="s">
        <v>467</v>
      </c>
      <c r="C78" s="51" t="s">
        <v>468</v>
      </c>
      <c r="D78" s="44" t="s">
        <v>477</v>
      </c>
      <c r="E78" s="42" t="s">
        <v>14</v>
      </c>
      <c r="F78" s="4">
        <v>24000000</v>
      </c>
      <c r="G78" s="42" t="s">
        <v>202</v>
      </c>
      <c r="H78" s="45">
        <v>45691</v>
      </c>
      <c r="I78" s="45">
        <v>45777</v>
      </c>
      <c r="J78" s="45">
        <v>45694</v>
      </c>
      <c r="K78" s="83">
        <f t="shared" si="1"/>
        <v>1</v>
      </c>
      <c r="L78" s="8" t="s">
        <v>1081</v>
      </c>
      <c r="M78" s="38" t="s">
        <v>480</v>
      </c>
      <c r="P78" s="38" t="s">
        <v>480</v>
      </c>
      <c r="Q78" s="38" t="s">
        <v>593</v>
      </c>
      <c r="R78" s="38" t="s">
        <v>593</v>
      </c>
      <c r="S78" s="38" t="s">
        <v>593</v>
      </c>
    </row>
    <row r="79" spans="1:19" s="38" customFormat="1" ht="94.5" x14ac:dyDescent="0.25">
      <c r="A79" s="42" t="s">
        <v>706</v>
      </c>
      <c r="B79" s="44" t="s">
        <v>469</v>
      </c>
      <c r="C79" s="51" t="s">
        <v>470</v>
      </c>
      <c r="D79" s="44" t="s">
        <v>477</v>
      </c>
      <c r="E79" s="42" t="s">
        <v>14</v>
      </c>
      <c r="F79" s="4">
        <v>18000000</v>
      </c>
      <c r="G79" s="42" t="s">
        <v>202</v>
      </c>
      <c r="H79" s="45">
        <v>45691</v>
      </c>
      <c r="I79" s="45">
        <v>45777</v>
      </c>
      <c r="J79" s="45">
        <v>45694</v>
      </c>
      <c r="K79" s="83">
        <f t="shared" si="1"/>
        <v>1</v>
      </c>
      <c r="L79" s="8" t="s">
        <v>1082</v>
      </c>
      <c r="M79" s="38" t="s">
        <v>480</v>
      </c>
      <c r="P79" s="38" t="s">
        <v>480</v>
      </c>
      <c r="Q79" s="38" t="s">
        <v>593</v>
      </c>
      <c r="R79" s="38" t="s">
        <v>593</v>
      </c>
      <c r="S79" s="38" t="s">
        <v>593</v>
      </c>
    </row>
    <row r="80" spans="1:19" s="38" customFormat="1" ht="94.5" x14ac:dyDescent="0.25">
      <c r="A80" s="42" t="s">
        <v>707</v>
      </c>
      <c r="B80" s="44" t="s">
        <v>471</v>
      </c>
      <c r="C80" s="51" t="s">
        <v>472</v>
      </c>
      <c r="D80" s="44" t="s">
        <v>477</v>
      </c>
      <c r="E80" s="42" t="s">
        <v>14</v>
      </c>
      <c r="F80" s="4">
        <v>18000000</v>
      </c>
      <c r="G80" s="42" t="s">
        <v>202</v>
      </c>
      <c r="H80" s="45">
        <v>45691</v>
      </c>
      <c r="I80" s="45">
        <v>45777</v>
      </c>
      <c r="J80" s="45">
        <v>45694</v>
      </c>
      <c r="K80" s="83">
        <f t="shared" si="1"/>
        <v>1</v>
      </c>
      <c r="L80" s="8" t="s">
        <v>1083</v>
      </c>
      <c r="M80" s="38" t="s">
        <v>480</v>
      </c>
      <c r="P80" s="38" t="s">
        <v>480</v>
      </c>
      <c r="Q80" s="38" t="s">
        <v>593</v>
      </c>
      <c r="R80" s="38" t="s">
        <v>593</v>
      </c>
      <c r="S80" s="38" t="s">
        <v>593</v>
      </c>
    </row>
    <row r="81" spans="1:19" s="38" customFormat="1" ht="94.5" x14ac:dyDescent="0.25">
      <c r="A81" s="42" t="s">
        <v>708</v>
      </c>
      <c r="B81" s="44" t="s">
        <v>473</v>
      </c>
      <c r="C81" s="51" t="s">
        <v>474</v>
      </c>
      <c r="D81" s="44" t="s">
        <v>477</v>
      </c>
      <c r="E81" s="42" t="s">
        <v>14</v>
      </c>
      <c r="F81" s="4">
        <v>18000000</v>
      </c>
      <c r="G81" s="42" t="s">
        <v>202</v>
      </c>
      <c r="H81" s="45">
        <v>45691</v>
      </c>
      <c r="I81" s="45">
        <v>45777</v>
      </c>
      <c r="J81" s="45">
        <v>45694</v>
      </c>
      <c r="K81" s="83">
        <f t="shared" si="1"/>
        <v>1</v>
      </c>
      <c r="L81" s="8" t="s">
        <v>1084</v>
      </c>
      <c r="M81" s="38" t="s">
        <v>480</v>
      </c>
      <c r="P81" s="38" t="s">
        <v>480</v>
      </c>
      <c r="Q81" s="38" t="s">
        <v>593</v>
      </c>
      <c r="R81" s="38" t="s">
        <v>593</v>
      </c>
      <c r="S81" s="38" t="s">
        <v>593</v>
      </c>
    </row>
    <row r="82" spans="1:19" s="38" customFormat="1" ht="94.5" x14ac:dyDescent="0.25">
      <c r="A82" s="42" t="s">
        <v>484</v>
      </c>
      <c r="B82" s="44" t="s">
        <v>475</v>
      </c>
      <c r="C82" s="51" t="s">
        <v>476</v>
      </c>
      <c r="D82" s="44" t="s">
        <v>477</v>
      </c>
      <c r="E82" s="42" t="s">
        <v>14</v>
      </c>
      <c r="F82" s="4">
        <v>18000000</v>
      </c>
      <c r="G82" s="42" t="s">
        <v>202</v>
      </c>
      <c r="H82" s="45">
        <v>45691</v>
      </c>
      <c r="I82" s="45">
        <v>45777</v>
      </c>
      <c r="J82" s="45">
        <v>45694</v>
      </c>
      <c r="K82" s="83">
        <f t="shared" si="1"/>
        <v>1</v>
      </c>
      <c r="L82" s="8" t="s">
        <v>485</v>
      </c>
      <c r="M82" s="38" t="s">
        <v>480</v>
      </c>
      <c r="P82" s="38" t="s">
        <v>480</v>
      </c>
      <c r="Q82" s="38" t="s">
        <v>593</v>
      </c>
      <c r="R82" s="38" t="s">
        <v>593</v>
      </c>
      <c r="S82" s="38" t="s">
        <v>593</v>
      </c>
    </row>
    <row r="83" spans="1:19" s="38" customFormat="1" ht="94.5" x14ac:dyDescent="0.25">
      <c r="A83" s="42" t="s">
        <v>486</v>
      </c>
      <c r="B83" s="44" t="s">
        <v>487</v>
      </c>
      <c r="C83" s="51" t="s">
        <v>488</v>
      </c>
      <c r="D83" s="44" t="s">
        <v>477</v>
      </c>
      <c r="E83" s="42" t="s">
        <v>14</v>
      </c>
      <c r="F83" s="4">
        <v>18000000</v>
      </c>
      <c r="G83" s="42" t="s">
        <v>202</v>
      </c>
      <c r="H83" s="45">
        <v>45691</v>
      </c>
      <c r="I83" s="45">
        <v>45777</v>
      </c>
      <c r="J83" s="45">
        <v>45694</v>
      </c>
      <c r="K83" s="83">
        <f t="shared" si="1"/>
        <v>1</v>
      </c>
      <c r="L83" s="8" t="s">
        <v>1302</v>
      </c>
      <c r="M83" s="38" t="s">
        <v>480</v>
      </c>
      <c r="P83" s="38" t="s">
        <v>480</v>
      </c>
      <c r="Q83" s="38" t="s">
        <v>593</v>
      </c>
      <c r="R83" s="38" t="s">
        <v>593</v>
      </c>
      <c r="S83" s="38" t="s">
        <v>593</v>
      </c>
    </row>
    <row r="84" spans="1:19" s="38" customFormat="1" ht="94.5" x14ac:dyDescent="0.25">
      <c r="A84" s="42" t="s">
        <v>709</v>
      </c>
      <c r="B84" s="44" t="s">
        <v>489</v>
      </c>
      <c r="C84" s="51" t="s">
        <v>490</v>
      </c>
      <c r="D84" s="44" t="s">
        <v>477</v>
      </c>
      <c r="E84" s="42" t="s">
        <v>14</v>
      </c>
      <c r="F84" s="4">
        <v>18000000</v>
      </c>
      <c r="G84" s="42" t="s">
        <v>202</v>
      </c>
      <c r="H84" s="45">
        <v>45691</v>
      </c>
      <c r="I84" s="45">
        <v>45777</v>
      </c>
      <c r="J84" s="45">
        <v>45694</v>
      </c>
      <c r="K84" s="83">
        <f t="shared" si="1"/>
        <v>1</v>
      </c>
      <c r="L84" s="8" t="s">
        <v>1303</v>
      </c>
      <c r="M84" s="38" t="s">
        <v>480</v>
      </c>
      <c r="P84" s="38" t="s">
        <v>480</v>
      </c>
      <c r="Q84" s="38" t="s">
        <v>593</v>
      </c>
      <c r="R84" s="38" t="s">
        <v>593</v>
      </c>
      <c r="S84" s="38" t="s">
        <v>593</v>
      </c>
    </row>
    <row r="85" spans="1:19" s="38" customFormat="1" ht="94.5" x14ac:dyDescent="0.25">
      <c r="A85" s="42" t="s">
        <v>507</v>
      </c>
      <c r="B85" s="44" t="s">
        <v>491</v>
      </c>
      <c r="C85" s="51" t="s">
        <v>492</v>
      </c>
      <c r="D85" s="44" t="s">
        <v>477</v>
      </c>
      <c r="E85" s="42" t="s">
        <v>14</v>
      </c>
      <c r="F85" s="4">
        <v>18000000</v>
      </c>
      <c r="G85" s="42" t="s">
        <v>202</v>
      </c>
      <c r="H85" s="45">
        <v>45691</v>
      </c>
      <c r="I85" s="45">
        <v>45777</v>
      </c>
      <c r="J85" s="45">
        <v>45694</v>
      </c>
      <c r="K85" s="83">
        <f t="shared" si="1"/>
        <v>1</v>
      </c>
      <c r="L85" s="8" t="s">
        <v>508</v>
      </c>
      <c r="M85" s="38" t="s">
        <v>480</v>
      </c>
      <c r="P85" s="38" t="s">
        <v>480</v>
      </c>
      <c r="Q85" s="38" t="s">
        <v>593</v>
      </c>
      <c r="R85" s="38" t="s">
        <v>593</v>
      </c>
      <c r="S85" s="38" t="s">
        <v>593</v>
      </c>
    </row>
    <row r="86" spans="1:19" s="38" customFormat="1" ht="94.5" x14ac:dyDescent="0.25">
      <c r="A86" s="42" t="s">
        <v>509</v>
      </c>
      <c r="B86" s="44" t="s">
        <v>493</v>
      </c>
      <c r="C86" s="51" t="s">
        <v>494</v>
      </c>
      <c r="D86" s="44" t="s">
        <v>477</v>
      </c>
      <c r="E86" s="42" t="s">
        <v>14</v>
      </c>
      <c r="F86" s="4">
        <v>18000000</v>
      </c>
      <c r="G86" s="42" t="s">
        <v>202</v>
      </c>
      <c r="H86" s="45">
        <v>45691</v>
      </c>
      <c r="I86" s="45">
        <v>45777</v>
      </c>
      <c r="J86" s="45">
        <v>45694</v>
      </c>
      <c r="K86" s="83">
        <f t="shared" si="1"/>
        <v>1</v>
      </c>
      <c r="L86" s="8" t="s">
        <v>1852</v>
      </c>
      <c r="P86" s="38" t="s">
        <v>480</v>
      </c>
      <c r="Q86" s="38" t="s">
        <v>593</v>
      </c>
      <c r="R86" s="38" t="s">
        <v>593</v>
      </c>
      <c r="S86" s="38" t="s">
        <v>593</v>
      </c>
    </row>
    <row r="87" spans="1:19" s="38" customFormat="1" ht="94.5" x14ac:dyDescent="0.25">
      <c r="A87" s="42" t="s">
        <v>710</v>
      </c>
      <c r="B87" s="44" t="s">
        <v>495</v>
      </c>
      <c r="C87" s="51" t="s">
        <v>496</v>
      </c>
      <c r="D87" s="44" t="s">
        <v>477</v>
      </c>
      <c r="E87" s="42" t="s">
        <v>14</v>
      </c>
      <c r="F87" s="4">
        <v>18000000</v>
      </c>
      <c r="G87" s="42" t="s">
        <v>202</v>
      </c>
      <c r="H87" s="45">
        <v>45691</v>
      </c>
      <c r="I87" s="45">
        <v>45777</v>
      </c>
      <c r="J87" s="45">
        <v>45694</v>
      </c>
      <c r="K87" s="83">
        <f t="shared" si="1"/>
        <v>1</v>
      </c>
      <c r="L87" s="8" t="s">
        <v>1354</v>
      </c>
      <c r="P87" s="38" t="s">
        <v>480</v>
      </c>
      <c r="Q87" s="38" t="s">
        <v>593</v>
      </c>
      <c r="R87" s="38" t="s">
        <v>593</v>
      </c>
      <c r="S87" s="38" t="s">
        <v>593</v>
      </c>
    </row>
    <row r="88" spans="1:19" s="38" customFormat="1" ht="94.5" x14ac:dyDescent="0.25">
      <c r="A88" s="42" t="s">
        <v>711</v>
      </c>
      <c r="B88" s="44" t="s">
        <v>497</v>
      </c>
      <c r="C88" s="51" t="s">
        <v>498</v>
      </c>
      <c r="D88" s="44" t="s">
        <v>477</v>
      </c>
      <c r="E88" s="42" t="s">
        <v>14</v>
      </c>
      <c r="F88" s="4">
        <v>18000000</v>
      </c>
      <c r="G88" s="42" t="s">
        <v>202</v>
      </c>
      <c r="H88" s="45">
        <v>45691</v>
      </c>
      <c r="I88" s="45">
        <v>45777</v>
      </c>
      <c r="J88" s="45">
        <v>45694</v>
      </c>
      <c r="K88" s="83">
        <f t="shared" si="1"/>
        <v>1</v>
      </c>
      <c r="L88" s="8" t="s">
        <v>1853</v>
      </c>
      <c r="P88" s="38" t="s">
        <v>480</v>
      </c>
      <c r="Q88" s="38" t="s">
        <v>593</v>
      </c>
      <c r="R88" s="38" t="s">
        <v>593</v>
      </c>
      <c r="S88" s="38" t="s">
        <v>593</v>
      </c>
    </row>
    <row r="89" spans="1:19" s="38" customFormat="1" ht="94.5" x14ac:dyDescent="0.25">
      <c r="A89" s="42" t="s">
        <v>510</v>
      </c>
      <c r="B89" s="44" t="s">
        <v>499</v>
      </c>
      <c r="C89" s="51" t="s">
        <v>500</v>
      </c>
      <c r="D89" s="44" t="s">
        <v>477</v>
      </c>
      <c r="E89" s="42" t="s">
        <v>14</v>
      </c>
      <c r="F89" s="4">
        <v>18000000</v>
      </c>
      <c r="G89" s="42" t="s">
        <v>202</v>
      </c>
      <c r="H89" s="45">
        <v>45691</v>
      </c>
      <c r="I89" s="45">
        <v>45777</v>
      </c>
      <c r="J89" s="45">
        <v>45694</v>
      </c>
      <c r="K89" s="83">
        <f t="shared" si="1"/>
        <v>1</v>
      </c>
      <c r="L89" s="8" t="s">
        <v>511</v>
      </c>
      <c r="M89" s="38" t="s">
        <v>480</v>
      </c>
      <c r="P89" s="38" t="s">
        <v>480</v>
      </c>
      <c r="Q89" s="38" t="s">
        <v>593</v>
      </c>
      <c r="R89" s="38" t="s">
        <v>593</v>
      </c>
      <c r="S89" s="38" t="s">
        <v>593</v>
      </c>
    </row>
    <row r="90" spans="1:19" s="38" customFormat="1" ht="94.5" x14ac:dyDescent="0.25">
      <c r="A90" s="42" t="s">
        <v>712</v>
      </c>
      <c r="B90" s="44" t="s">
        <v>501</v>
      </c>
      <c r="C90" s="51" t="s">
        <v>502</v>
      </c>
      <c r="D90" s="44" t="s">
        <v>477</v>
      </c>
      <c r="E90" s="42" t="s">
        <v>14</v>
      </c>
      <c r="F90" s="4">
        <v>18000000</v>
      </c>
      <c r="G90" s="42" t="s">
        <v>202</v>
      </c>
      <c r="H90" s="45">
        <v>45691</v>
      </c>
      <c r="I90" s="45">
        <v>45777</v>
      </c>
      <c r="J90" s="45">
        <v>45694</v>
      </c>
      <c r="K90" s="83">
        <f t="shared" si="1"/>
        <v>1</v>
      </c>
      <c r="L90" s="8" t="s">
        <v>1486</v>
      </c>
      <c r="M90" s="38" t="s">
        <v>480</v>
      </c>
      <c r="P90" s="38" t="s">
        <v>480</v>
      </c>
      <c r="Q90" s="38" t="s">
        <v>593</v>
      </c>
      <c r="R90" s="38" t="s">
        <v>593</v>
      </c>
      <c r="S90" s="38" t="s">
        <v>593</v>
      </c>
    </row>
    <row r="91" spans="1:19" s="38" customFormat="1" ht="94.5" x14ac:dyDescent="0.25">
      <c r="A91" s="42" t="s">
        <v>713</v>
      </c>
      <c r="B91" s="44" t="s">
        <v>503</v>
      </c>
      <c r="C91" s="51" t="s">
        <v>504</v>
      </c>
      <c r="D91" s="44" t="s">
        <v>418</v>
      </c>
      <c r="E91" s="42" t="s">
        <v>14</v>
      </c>
      <c r="F91" s="4">
        <v>5400000</v>
      </c>
      <c r="G91" s="42" t="s">
        <v>202</v>
      </c>
      <c r="H91" s="45">
        <v>45691</v>
      </c>
      <c r="I91" s="45">
        <v>45777</v>
      </c>
      <c r="J91" s="45">
        <v>45694</v>
      </c>
      <c r="K91" s="83">
        <f t="shared" si="1"/>
        <v>1</v>
      </c>
      <c r="L91" s="8" t="s">
        <v>1645</v>
      </c>
      <c r="M91" s="38" t="s">
        <v>480</v>
      </c>
      <c r="P91" s="38" t="s">
        <v>480</v>
      </c>
      <c r="Q91" s="38" t="s">
        <v>593</v>
      </c>
      <c r="R91" s="38" t="s">
        <v>593</v>
      </c>
      <c r="S91" s="38" t="s">
        <v>593</v>
      </c>
    </row>
    <row r="92" spans="1:19" s="38" customFormat="1" ht="94.5" x14ac:dyDescent="0.25">
      <c r="A92" s="42" t="s">
        <v>714</v>
      </c>
      <c r="B92" s="44" t="s">
        <v>505</v>
      </c>
      <c r="C92" s="51" t="s">
        <v>506</v>
      </c>
      <c r="D92" s="44" t="s">
        <v>418</v>
      </c>
      <c r="E92" s="42" t="s">
        <v>14</v>
      </c>
      <c r="F92" s="4">
        <v>5400000</v>
      </c>
      <c r="G92" s="42" t="s">
        <v>202</v>
      </c>
      <c r="H92" s="45">
        <v>45691</v>
      </c>
      <c r="I92" s="45">
        <v>45777</v>
      </c>
      <c r="J92" s="45">
        <v>45694</v>
      </c>
      <c r="K92" s="83">
        <f t="shared" si="1"/>
        <v>1</v>
      </c>
      <c r="L92" s="8" t="s">
        <v>1001</v>
      </c>
      <c r="M92" s="38" t="s">
        <v>480</v>
      </c>
      <c r="P92" s="38" t="s">
        <v>480</v>
      </c>
      <c r="Q92" s="38" t="s">
        <v>593</v>
      </c>
      <c r="R92" s="38" t="s">
        <v>593</v>
      </c>
      <c r="S92" s="38" t="s">
        <v>593</v>
      </c>
    </row>
    <row r="93" spans="1:19" s="38" customFormat="1" ht="90" x14ac:dyDescent="0.25">
      <c r="A93" s="42" t="s">
        <v>819</v>
      </c>
      <c r="B93" s="44" t="s">
        <v>818</v>
      </c>
      <c r="C93" s="51" t="s">
        <v>18</v>
      </c>
      <c r="D93" s="44" t="s">
        <v>820</v>
      </c>
      <c r="E93" s="42" t="s">
        <v>14</v>
      </c>
      <c r="F93" s="4">
        <v>22000000</v>
      </c>
      <c r="G93" s="42" t="s">
        <v>76</v>
      </c>
      <c r="H93" s="45">
        <v>45689</v>
      </c>
      <c r="I93" s="45">
        <v>46022</v>
      </c>
      <c r="J93" s="45">
        <v>45721</v>
      </c>
      <c r="K93" s="83">
        <f t="shared" si="1"/>
        <v>20</v>
      </c>
      <c r="L93" s="8" t="s">
        <v>821</v>
      </c>
      <c r="P93" s="38" t="s">
        <v>480</v>
      </c>
    </row>
    <row r="94" spans="1:19" s="38" customFormat="1" ht="94.5" x14ac:dyDescent="0.25">
      <c r="A94" s="42" t="s">
        <v>548</v>
      </c>
      <c r="B94" s="44" t="s">
        <v>512</v>
      </c>
      <c r="C94" s="51" t="s">
        <v>513</v>
      </c>
      <c r="D94" s="44" t="s">
        <v>418</v>
      </c>
      <c r="E94" s="42" t="s">
        <v>14</v>
      </c>
      <c r="F94" s="4">
        <v>5400000</v>
      </c>
      <c r="G94" s="42" t="s">
        <v>202</v>
      </c>
      <c r="H94" s="45">
        <v>45691</v>
      </c>
      <c r="I94" s="45">
        <v>45777</v>
      </c>
      <c r="J94" s="45">
        <v>45694</v>
      </c>
      <c r="K94" s="83">
        <f t="shared" si="1"/>
        <v>1</v>
      </c>
      <c r="L94" s="8" t="s">
        <v>567</v>
      </c>
      <c r="M94" s="38" t="s">
        <v>480</v>
      </c>
      <c r="N94" s="22" t="s">
        <v>549</v>
      </c>
    </row>
    <row r="95" spans="1:19" s="38" customFormat="1" ht="94.5" x14ac:dyDescent="0.25">
      <c r="A95" s="42" t="s">
        <v>715</v>
      </c>
      <c r="B95" s="44" t="s">
        <v>514</v>
      </c>
      <c r="C95" s="51" t="s">
        <v>515</v>
      </c>
      <c r="D95" s="44" t="s">
        <v>418</v>
      </c>
      <c r="E95" s="42" t="s">
        <v>14</v>
      </c>
      <c r="F95" s="4">
        <v>5400000</v>
      </c>
      <c r="G95" s="42" t="s">
        <v>202</v>
      </c>
      <c r="H95" s="45">
        <v>45691</v>
      </c>
      <c r="I95" s="45">
        <v>45777</v>
      </c>
      <c r="J95" s="45">
        <v>45716</v>
      </c>
      <c r="K95" s="83">
        <f t="shared" si="1"/>
        <v>17</v>
      </c>
      <c r="L95" s="8" t="s">
        <v>829</v>
      </c>
      <c r="N95" s="22" t="s">
        <v>550</v>
      </c>
    </row>
    <row r="96" spans="1:19" s="38" customFormat="1" ht="94.5" x14ac:dyDescent="0.25">
      <c r="A96" s="42" t="s">
        <v>716</v>
      </c>
      <c r="B96" s="44" t="s">
        <v>516</v>
      </c>
      <c r="C96" s="51" t="s">
        <v>517</v>
      </c>
      <c r="D96" s="44" t="s">
        <v>418</v>
      </c>
      <c r="E96" s="42" t="s">
        <v>14</v>
      </c>
      <c r="F96" s="4">
        <v>5400000</v>
      </c>
      <c r="G96" s="42" t="s">
        <v>202</v>
      </c>
      <c r="H96" s="45">
        <v>45691</v>
      </c>
      <c r="I96" s="45">
        <v>45777</v>
      </c>
      <c r="J96" s="45">
        <v>45694</v>
      </c>
      <c r="K96" s="83">
        <f t="shared" si="1"/>
        <v>1</v>
      </c>
      <c r="L96" s="8" t="s">
        <v>1646</v>
      </c>
      <c r="N96" s="22" t="s">
        <v>551</v>
      </c>
    </row>
    <row r="97" spans="1:14" s="38" customFormat="1" ht="94.5" x14ac:dyDescent="0.25">
      <c r="A97" s="42" t="s">
        <v>717</v>
      </c>
      <c r="B97" s="44" t="s">
        <v>518</v>
      </c>
      <c r="C97" s="51" t="s">
        <v>519</v>
      </c>
      <c r="D97" s="44" t="s">
        <v>418</v>
      </c>
      <c r="E97" s="42" t="s">
        <v>14</v>
      </c>
      <c r="F97" s="4">
        <v>5400000</v>
      </c>
      <c r="G97" s="42" t="s">
        <v>202</v>
      </c>
      <c r="H97" s="45">
        <v>45691</v>
      </c>
      <c r="I97" s="45">
        <v>45777</v>
      </c>
      <c r="J97" s="45">
        <v>45694</v>
      </c>
      <c r="K97" s="83">
        <f t="shared" si="1"/>
        <v>1</v>
      </c>
      <c r="L97" s="8" t="s">
        <v>1647</v>
      </c>
      <c r="N97" s="22" t="s">
        <v>552</v>
      </c>
    </row>
    <row r="98" spans="1:14" s="38" customFormat="1" ht="94.5" x14ac:dyDescent="0.25">
      <c r="A98" s="42" t="s">
        <v>568</v>
      </c>
      <c r="B98" s="44" t="s">
        <v>520</v>
      </c>
      <c r="C98" s="51" t="s">
        <v>521</v>
      </c>
      <c r="D98" s="44" t="s">
        <v>418</v>
      </c>
      <c r="E98" s="42" t="s">
        <v>14</v>
      </c>
      <c r="F98" s="4">
        <v>5400000</v>
      </c>
      <c r="G98" s="42" t="s">
        <v>202</v>
      </c>
      <c r="H98" s="45">
        <v>45691</v>
      </c>
      <c r="I98" s="45">
        <v>45777</v>
      </c>
      <c r="J98" s="45">
        <v>45694</v>
      </c>
      <c r="K98" s="83">
        <f t="shared" si="1"/>
        <v>1</v>
      </c>
      <c r="L98" s="8" t="s">
        <v>569</v>
      </c>
      <c r="N98" s="22" t="s">
        <v>553</v>
      </c>
    </row>
    <row r="99" spans="1:14" s="38" customFormat="1" ht="94.5" x14ac:dyDescent="0.25">
      <c r="A99" s="42" t="s">
        <v>718</v>
      </c>
      <c r="B99" s="44" t="s">
        <v>522</v>
      </c>
      <c r="C99" s="51" t="s">
        <v>523</v>
      </c>
      <c r="D99" s="44" t="s">
        <v>418</v>
      </c>
      <c r="E99" s="42" t="s">
        <v>14</v>
      </c>
      <c r="F99" s="4">
        <v>5400000</v>
      </c>
      <c r="G99" s="42" t="s">
        <v>202</v>
      </c>
      <c r="H99" s="45">
        <v>45691</v>
      </c>
      <c r="I99" s="45">
        <v>45777</v>
      </c>
      <c r="J99" s="45">
        <v>45694</v>
      </c>
      <c r="K99" s="83">
        <f t="shared" si="1"/>
        <v>1</v>
      </c>
      <c r="L99" s="8" t="s">
        <v>1002</v>
      </c>
      <c r="N99" s="22" t="s">
        <v>554</v>
      </c>
    </row>
    <row r="100" spans="1:14" s="38" customFormat="1" ht="94.5" x14ac:dyDescent="0.25">
      <c r="A100" s="42" t="s">
        <v>571</v>
      </c>
      <c r="B100" s="44" t="s">
        <v>524</v>
      </c>
      <c r="C100" s="51" t="s">
        <v>525</v>
      </c>
      <c r="D100" s="44" t="s">
        <v>418</v>
      </c>
      <c r="E100" s="42" t="s">
        <v>14</v>
      </c>
      <c r="F100" s="4">
        <v>5400000</v>
      </c>
      <c r="G100" s="42" t="s">
        <v>202</v>
      </c>
      <c r="H100" s="45">
        <v>45691</v>
      </c>
      <c r="I100" s="45">
        <v>45777</v>
      </c>
      <c r="J100" s="45">
        <v>45694</v>
      </c>
      <c r="K100" s="83">
        <f t="shared" si="1"/>
        <v>1</v>
      </c>
      <c r="L100" s="8" t="s">
        <v>1648</v>
      </c>
      <c r="N100" s="22" t="s">
        <v>555</v>
      </c>
    </row>
    <row r="101" spans="1:14" s="38" customFormat="1" ht="94.5" x14ac:dyDescent="0.25">
      <c r="A101" s="42" t="s">
        <v>570</v>
      </c>
      <c r="B101" s="44" t="s">
        <v>526</v>
      </c>
      <c r="C101" s="51" t="s">
        <v>527</v>
      </c>
      <c r="D101" s="44" t="s">
        <v>418</v>
      </c>
      <c r="E101" s="42" t="s">
        <v>14</v>
      </c>
      <c r="F101" s="4">
        <v>5400000</v>
      </c>
      <c r="G101" s="42" t="s">
        <v>202</v>
      </c>
      <c r="H101" s="45">
        <v>45691</v>
      </c>
      <c r="I101" s="45">
        <v>45777</v>
      </c>
      <c r="J101" s="45">
        <v>45694</v>
      </c>
      <c r="K101" s="83">
        <f t="shared" si="1"/>
        <v>1</v>
      </c>
      <c r="L101" s="8" t="s">
        <v>572</v>
      </c>
      <c r="M101" s="38" t="s">
        <v>480</v>
      </c>
      <c r="N101" s="22" t="s">
        <v>556</v>
      </c>
    </row>
    <row r="102" spans="1:14" s="38" customFormat="1" ht="94.5" x14ac:dyDescent="0.25">
      <c r="A102" s="42" t="s">
        <v>635</v>
      </c>
      <c r="B102" s="44" t="s">
        <v>528</v>
      </c>
      <c r="C102" s="51" t="s">
        <v>529</v>
      </c>
      <c r="D102" s="44" t="s">
        <v>418</v>
      </c>
      <c r="E102" s="42" t="s">
        <v>14</v>
      </c>
      <c r="F102" s="4">
        <v>5400000</v>
      </c>
      <c r="G102" s="42" t="s">
        <v>202</v>
      </c>
      <c r="H102" s="45">
        <v>45691</v>
      </c>
      <c r="I102" s="45">
        <v>45777</v>
      </c>
      <c r="J102" s="45">
        <v>45694</v>
      </c>
      <c r="K102" s="83">
        <f t="shared" si="1"/>
        <v>1</v>
      </c>
      <c r="L102" s="8" t="s">
        <v>636</v>
      </c>
      <c r="M102" s="38" t="s">
        <v>480</v>
      </c>
      <c r="N102" s="22" t="s">
        <v>557</v>
      </c>
    </row>
    <row r="103" spans="1:14" s="38" customFormat="1" ht="94.5" x14ac:dyDescent="0.25">
      <c r="A103" s="42" t="s">
        <v>719</v>
      </c>
      <c r="B103" s="44" t="s">
        <v>530</v>
      </c>
      <c r="C103" s="51" t="s">
        <v>531</v>
      </c>
      <c r="D103" s="44" t="s">
        <v>418</v>
      </c>
      <c r="E103" s="42" t="s">
        <v>14</v>
      </c>
      <c r="F103" s="4">
        <v>5400000</v>
      </c>
      <c r="G103" s="42" t="s">
        <v>202</v>
      </c>
      <c r="H103" s="45">
        <v>45691</v>
      </c>
      <c r="I103" s="45">
        <v>45777</v>
      </c>
      <c r="J103" s="45">
        <v>45694</v>
      </c>
      <c r="K103" s="83">
        <f t="shared" si="1"/>
        <v>1</v>
      </c>
      <c r="L103" s="8" t="s">
        <v>1003</v>
      </c>
      <c r="M103" s="38" t="s">
        <v>480</v>
      </c>
      <c r="N103" s="22" t="s">
        <v>558</v>
      </c>
    </row>
    <row r="104" spans="1:14" s="38" customFormat="1" ht="94.5" x14ac:dyDescent="0.25">
      <c r="A104" s="42" t="s">
        <v>720</v>
      </c>
      <c r="B104" s="44" t="s">
        <v>532</v>
      </c>
      <c r="C104" s="51" t="s">
        <v>533</v>
      </c>
      <c r="D104" s="44" t="s">
        <v>418</v>
      </c>
      <c r="E104" s="42" t="s">
        <v>14</v>
      </c>
      <c r="F104" s="4">
        <v>5400000</v>
      </c>
      <c r="G104" s="42" t="s">
        <v>202</v>
      </c>
      <c r="H104" s="45">
        <v>45691</v>
      </c>
      <c r="I104" s="45">
        <v>45777</v>
      </c>
      <c r="J104" s="45">
        <v>45694</v>
      </c>
      <c r="K104" s="83">
        <f t="shared" si="1"/>
        <v>1</v>
      </c>
      <c r="L104" s="8" t="s">
        <v>1355</v>
      </c>
      <c r="M104" s="38" t="s">
        <v>480</v>
      </c>
      <c r="N104" s="22" t="s">
        <v>559</v>
      </c>
    </row>
    <row r="105" spans="1:14" s="38" customFormat="1" ht="94.5" x14ac:dyDescent="0.25">
      <c r="A105" s="42" t="s">
        <v>573</v>
      </c>
      <c r="B105" s="44" t="s">
        <v>534</v>
      </c>
      <c r="C105" s="51" t="s">
        <v>535</v>
      </c>
      <c r="D105" s="44" t="s">
        <v>418</v>
      </c>
      <c r="E105" s="42" t="s">
        <v>14</v>
      </c>
      <c r="F105" s="4">
        <v>5400000</v>
      </c>
      <c r="G105" s="42" t="s">
        <v>202</v>
      </c>
      <c r="H105" s="45">
        <v>45691</v>
      </c>
      <c r="I105" s="45">
        <v>45777</v>
      </c>
      <c r="J105" s="45">
        <v>45694</v>
      </c>
      <c r="K105" s="83">
        <f t="shared" si="1"/>
        <v>1</v>
      </c>
      <c r="L105" s="8" t="s">
        <v>574</v>
      </c>
      <c r="M105" s="38" t="s">
        <v>480</v>
      </c>
      <c r="N105" s="22" t="s">
        <v>560</v>
      </c>
    </row>
    <row r="106" spans="1:14" s="38" customFormat="1" ht="94.5" x14ac:dyDescent="0.25">
      <c r="A106" s="42" t="s">
        <v>721</v>
      </c>
      <c r="B106" s="44" t="s">
        <v>536</v>
      </c>
      <c r="C106" s="51" t="s">
        <v>537</v>
      </c>
      <c r="D106" s="44" t="s">
        <v>418</v>
      </c>
      <c r="E106" s="42" t="s">
        <v>14</v>
      </c>
      <c r="F106" s="4">
        <v>5400000</v>
      </c>
      <c r="G106" s="42" t="s">
        <v>202</v>
      </c>
      <c r="H106" s="45">
        <v>45691</v>
      </c>
      <c r="I106" s="45">
        <v>45777</v>
      </c>
      <c r="J106" s="45">
        <v>45694</v>
      </c>
      <c r="K106" s="83">
        <f t="shared" si="1"/>
        <v>1</v>
      </c>
      <c r="L106" s="8" t="s">
        <v>1649</v>
      </c>
      <c r="M106" s="38" t="s">
        <v>480</v>
      </c>
      <c r="N106" s="22" t="s">
        <v>561</v>
      </c>
    </row>
    <row r="107" spans="1:14" s="38" customFormat="1" ht="94.5" x14ac:dyDescent="0.25">
      <c r="A107" s="42" t="s">
        <v>722</v>
      </c>
      <c r="B107" s="44" t="s">
        <v>538</v>
      </c>
      <c r="C107" s="51" t="s">
        <v>539</v>
      </c>
      <c r="D107" s="44" t="s">
        <v>418</v>
      </c>
      <c r="E107" s="42" t="s">
        <v>14</v>
      </c>
      <c r="F107" s="4">
        <v>5400000</v>
      </c>
      <c r="G107" s="42" t="s">
        <v>202</v>
      </c>
      <c r="H107" s="45">
        <v>45691</v>
      </c>
      <c r="I107" s="45">
        <v>45777</v>
      </c>
      <c r="J107" s="45">
        <v>45694</v>
      </c>
      <c r="K107" s="83">
        <f t="shared" si="1"/>
        <v>1</v>
      </c>
      <c r="L107" s="8" t="s">
        <v>1854</v>
      </c>
      <c r="M107" s="38" t="s">
        <v>480</v>
      </c>
      <c r="N107" s="22" t="s">
        <v>562</v>
      </c>
    </row>
    <row r="108" spans="1:14" s="38" customFormat="1" ht="94.5" x14ac:dyDescent="0.25">
      <c r="A108" s="42" t="s">
        <v>723</v>
      </c>
      <c r="B108" s="44" t="s">
        <v>540</v>
      </c>
      <c r="C108" s="51" t="s">
        <v>541</v>
      </c>
      <c r="D108" s="44" t="s">
        <v>418</v>
      </c>
      <c r="E108" s="42" t="s">
        <v>14</v>
      </c>
      <c r="F108" s="4">
        <v>5400000</v>
      </c>
      <c r="G108" s="42" t="s">
        <v>202</v>
      </c>
      <c r="H108" s="45">
        <v>45691</v>
      </c>
      <c r="I108" s="45">
        <v>45777</v>
      </c>
      <c r="J108" s="45">
        <v>45694</v>
      </c>
      <c r="K108" s="83">
        <f t="shared" si="1"/>
        <v>1</v>
      </c>
      <c r="L108" s="8" t="s">
        <v>1004</v>
      </c>
      <c r="M108" s="38" t="s">
        <v>480</v>
      </c>
      <c r="N108" s="22" t="s">
        <v>563</v>
      </c>
    </row>
    <row r="109" spans="1:14" s="38" customFormat="1" ht="94.5" x14ac:dyDescent="0.25">
      <c r="A109" s="42" t="s">
        <v>575</v>
      </c>
      <c r="B109" s="44" t="s">
        <v>542</v>
      </c>
      <c r="C109" s="51" t="s">
        <v>543</v>
      </c>
      <c r="D109" s="44" t="s">
        <v>418</v>
      </c>
      <c r="E109" s="42" t="s">
        <v>14</v>
      </c>
      <c r="F109" s="4">
        <v>5400000</v>
      </c>
      <c r="G109" s="42" t="s">
        <v>202</v>
      </c>
      <c r="H109" s="45">
        <v>45691</v>
      </c>
      <c r="I109" s="45">
        <v>45777</v>
      </c>
      <c r="J109" s="45">
        <v>45694</v>
      </c>
      <c r="K109" s="83">
        <f t="shared" si="1"/>
        <v>1</v>
      </c>
      <c r="L109" s="8" t="s">
        <v>576</v>
      </c>
      <c r="M109" s="38" t="s">
        <v>480</v>
      </c>
      <c r="N109" s="22" t="s">
        <v>564</v>
      </c>
    </row>
    <row r="110" spans="1:14" s="38" customFormat="1" ht="94.5" x14ac:dyDescent="0.25">
      <c r="A110" s="42" t="s">
        <v>583</v>
      </c>
      <c r="B110" s="44" t="s">
        <v>544</v>
      </c>
      <c r="C110" s="51" t="s">
        <v>545</v>
      </c>
      <c r="D110" s="44" t="s">
        <v>418</v>
      </c>
      <c r="E110" s="42" t="s">
        <v>14</v>
      </c>
      <c r="F110" s="4">
        <v>5400000</v>
      </c>
      <c r="G110" s="42" t="s">
        <v>202</v>
      </c>
      <c r="H110" s="45">
        <v>45691</v>
      </c>
      <c r="I110" s="45">
        <v>45777</v>
      </c>
      <c r="J110" s="45">
        <v>45694</v>
      </c>
      <c r="K110" s="83">
        <f t="shared" si="1"/>
        <v>1</v>
      </c>
      <c r="L110" s="8" t="s">
        <v>1855</v>
      </c>
      <c r="M110" s="38" t="s">
        <v>480</v>
      </c>
      <c r="N110" s="22" t="s">
        <v>565</v>
      </c>
    </row>
    <row r="111" spans="1:14" s="38" customFormat="1" ht="94.5" x14ac:dyDescent="0.25">
      <c r="A111" s="42" t="s">
        <v>584</v>
      </c>
      <c r="B111" s="44" t="s">
        <v>546</v>
      </c>
      <c r="C111" s="51" t="s">
        <v>547</v>
      </c>
      <c r="D111" s="44" t="s">
        <v>418</v>
      </c>
      <c r="E111" s="42" t="s">
        <v>14</v>
      </c>
      <c r="F111" s="20">
        <v>5400000</v>
      </c>
      <c r="G111" s="42" t="s">
        <v>202</v>
      </c>
      <c r="H111" s="45">
        <v>45691</v>
      </c>
      <c r="I111" s="45">
        <v>45777</v>
      </c>
      <c r="J111" s="45">
        <v>45694</v>
      </c>
      <c r="K111" s="83">
        <f t="shared" si="1"/>
        <v>1</v>
      </c>
      <c r="L111" s="8" t="s">
        <v>1856</v>
      </c>
      <c r="M111" s="38" t="s">
        <v>480</v>
      </c>
      <c r="N111" s="22" t="s">
        <v>566</v>
      </c>
    </row>
    <row r="112" spans="1:14" s="38" customFormat="1" ht="94.5" x14ac:dyDescent="0.25">
      <c r="A112" s="44" t="s">
        <v>640</v>
      </c>
      <c r="B112" s="44" t="s">
        <v>577</v>
      </c>
      <c r="C112" s="51">
        <v>1022099248</v>
      </c>
      <c r="D112" s="44" t="s">
        <v>477</v>
      </c>
      <c r="E112" s="42" t="s">
        <v>14</v>
      </c>
      <c r="F112" s="4">
        <v>27500000</v>
      </c>
      <c r="G112" s="42" t="s">
        <v>202</v>
      </c>
      <c r="H112" s="45">
        <v>45691</v>
      </c>
      <c r="I112" s="45">
        <v>45762</v>
      </c>
      <c r="J112" s="45">
        <v>45694</v>
      </c>
      <c r="K112" s="83">
        <f t="shared" si="1"/>
        <v>1</v>
      </c>
      <c r="L112" s="8" t="s">
        <v>1304</v>
      </c>
      <c r="M112" s="38" t="s">
        <v>480</v>
      </c>
    </row>
    <row r="113" spans="1:25" s="38" customFormat="1" ht="94.5" x14ac:dyDescent="0.25">
      <c r="A113" s="44" t="s">
        <v>637</v>
      </c>
      <c r="B113" s="44" t="s">
        <v>639</v>
      </c>
      <c r="C113" s="51">
        <v>1038334789</v>
      </c>
      <c r="D113" s="44" t="s">
        <v>418</v>
      </c>
      <c r="E113" s="42" t="s">
        <v>14</v>
      </c>
      <c r="F113" s="4">
        <v>10000000</v>
      </c>
      <c r="G113" s="42" t="s">
        <v>202</v>
      </c>
      <c r="H113" s="45">
        <v>45702</v>
      </c>
      <c r="I113" s="45">
        <v>45823</v>
      </c>
      <c r="J113" s="45">
        <v>45706</v>
      </c>
      <c r="K113" s="83">
        <f t="shared" si="1"/>
        <v>0</v>
      </c>
      <c r="L113" s="8" t="s">
        <v>638</v>
      </c>
      <c r="M113" s="38" t="s">
        <v>480</v>
      </c>
    </row>
    <row r="114" spans="1:25" s="38" customFormat="1" ht="94.5" x14ac:dyDescent="0.25">
      <c r="A114" s="44" t="s">
        <v>784</v>
      </c>
      <c r="B114" s="44" t="s">
        <v>578</v>
      </c>
      <c r="C114" s="51" t="s">
        <v>580</v>
      </c>
      <c r="D114" s="44" t="s">
        <v>477</v>
      </c>
      <c r="E114" s="42" t="s">
        <v>14</v>
      </c>
      <c r="F114" s="4">
        <v>22000000</v>
      </c>
      <c r="G114" s="42" t="s">
        <v>202</v>
      </c>
      <c r="H114" s="45">
        <v>45691</v>
      </c>
      <c r="I114" s="45">
        <v>45747</v>
      </c>
      <c r="J114" s="45">
        <v>45694</v>
      </c>
      <c r="K114" s="83">
        <f t="shared" si="1"/>
        <v>1</v>
      </c>
      <c r="L114" s="8" t="s">
        <v>581</v>
      </c>
      <c r="M114" s="38" t="s">
        <v>480</v>
      </c>
    </row>
    <row r="115" spans="1:25" s="38" customFormat="1" ht="94.5" x14ac:dyDescent="0.25">
      <c r="A115" s="44" t="s">
        <v>783</v>
      </c>
      <c r="B115" s="44" t="s">
        <v>579</v>
      </c>
      <c r="C115" s="51">
        <v>1042422284</v>
      </c>
      <c r="D115" s="44" t="s">
        <v>477</v>
      </c>
      <c r="E115" s="42" t="s">
        <v>14</v>
      </c>
      <c r="F115" s="4">
        <v>22000000</v>
      </c>
      <c r="G115" s="42" t="s">
        <v>202</v>
      </c>
      <c r="H115" s="45">
        <v>45691</v>
      </c>
      <c r="I115" s="45">
        <v>45747</v>
      </c>
      <c r="J115" s="45">
        <v>45694</v>
      </c>
      <c r="K115" s="83">
        <f t="shared" si="1"/>
        <v>1</v>
      </c>
      <c r="L115" s="8" t="s">
        <v>785</v>
      </c>
      <c r="M115" s="38" t="s">
        <v>480</v>
      </c>
    </row>
    <row r="116" spans="1:25" s="38" customFormat="1" ht="112.5" customHeight="1" x14ac:dyDescent="0.25">
      <c r="A116" s="44" t="s">
        <v>582</v>
      </c>
      <c r="B116" s="44" t="s">
        <v>724</v>
      </c>
      <c r="C116" s="51" t="s">
        <v>725</v>
      </c>
      <c r="D116" s="44" t="s">
        <v>585</v>
      </c>
      <c r="E116" s="42" t="s">
        <v>14</v>
      </c>
      <c r="F116" s="4">
        <v>85714285</v>
      </c>
      <c r="G116" s="54" t="s">
        <v>202</v>
      </c>
      <c r="H116" s="55">
        <v>45691</v>
      </c>
      <c r="I116" s="55">
        <v>45777</v>
      </c>
      <c r="J116" s="55">
        <v>45694</v>
      </c>
      <c r="K116" s="90">
        <f t="shared" si="1"/>
        <v>1</v>
      </c>
      <c r="L116" s="8" t="s">
        <v>586</v>
      </c>
    </row>
    <row r="117" spans="1:25" s="38" customFormat="1" ht="108" x14ac:dyDescent="0.25">
      <c r="A117" s="44" t="s">
        <v>611</v>
      </c>
      <c r="B117" s="44" t="s">
        <v>587</v>
      </c>
      <c r="C117" s="51">
        <v>1128456026</v>
      </c>
      <c r="D117" s="44" t="s">
        <v>588</v>
      </c>
      <c r="E117" s="42" t="s">
        <v>13</v>
      </c>
      <c r="F117" s="4">
        <v>30000000</v>
      </c>
      <c r="G117" s="42" t="s">
        <v>951</v>
      </c>
      <c r="H117" s="55">
        <v>45695</v>
      </c>
      <c r="I117" s="45">
        <v>45777</v>
      </c>
      <c r="J117" s="55">
        <v>45699</v>
      </c>
      <c r="K117" s="47">
        <f t="shared" si="1"/>
        <v>0</v>
      </c>
      <c r="L117" s="8" t="s">
        <v>589</v>
      </c>
      <c r="M117" s="38" t="s">
        <v>480</v>
      </c>
      <c r="N117" s="91"/>
      <c r="P117" s="38" t="s">
        <v>480</v>
      </c>
      <c r="Q117" s="38" t="s">
        <v>12</v>
      </c>
      <c r="R117" s="38" t="s">
        <v>12</v>
      </c>
      <c r="S117" s="38" t="s">
        <v>12</v>
      </c>
      <c r="T117" s="48" t="s">
        <v>1562</v>
      </c>
      <c r="U117" s="48"/>
      <c r="V117" s="48"/>
      <c r="W117" s="48"/>
      <c r="X117" s="48"/>
      <c r="Y117" s="48"/>
    </row>
    <row r="118" spans="1:25" s="38" customFormat="1" ht="90" x14ac:dyDescent="0.25">
      <c r="A118" s="44" t="s">
        <v>610</v>
      </c>
      <c r="B118" s="44" t="s">
        <v>612</v>
      </c>
      <c r="C118" s="51" t="s">
        <v>613</v>
      </c>
      <c r="D118" s="92" t="s">
        <v>614</v>
      </c>
      <c r="E118" s="54" t="s">
        <v>14</v>
      </c>
      <c r="F118" s="17">
        <v>48300000</v>
      </c>
      <c r="G118" s="42" t="s">
        <v>359</v>
      </c>
      <c r="H118" s="55">
        <v>45695</v>
      </c>
      <c r="I118" s="69">
        <v>46022</v>
      </c>
      <c r="J118" s="55">
        <v>45701</v>
      </c>
      <c r="K118" s="63">
        <f t="shared" si="1"/>
        <v>2</v>
      </c>
      <c r="L118" s="8" t="s">
        <v>615</v>
      </c>
      <c r="M118" s="38" t="s">
        <v>480</v>
      </c>
      <c r="N118" s="38" t="s">
        <v>1182</v>
      </c>
      <c r="P118" s="38" t="s">
        <v>480</v>
      </c>
      <c r="Q118" s="38" t="s">
        <v>593</v>
      </c>
      <c r="R118" s="38" t="s">
        <v>593</v>
      </c>
      <c r="S118" s="38" t="s">
        <v>593</v>
      </c>
      <c r="T118" s="38" t="s">
        <v>593</v>
      </c>
      <c r="U118" s="38" t="s">
        <v>593</v>
      </c>
      <c r="V118" s="38" t="s">
        <v>593</v>
      </c>
      <c r="W118" s="38" t="s">
        <v>593</v>
      </c>
    </row>
    <row r="119" spans="1:25" s="38" customFormat="1" ht="90" x14ac:dyDescent="0.25">
      <c r="A119" s="44" t="s">
        <v>618</v>
      </c>
      <c r="B119" s="44" t="s">
        <v>620</v>
      </c>
      <c r="C119" s="51" t="s">
        <v>621</v>
      </c>
      <c r="D119" s="44" t="s">
        <v>619</v>
      </c>
      <c r="E119" s="54" t="s">
        <v>14</v>
      </c>
      <c r="F119" s="4">
        <v>40000000</v>
      </c>
      <c r="G119" s="42" t="s">
        <v>119</v>
      </c>
      <c r="H119" s="55">
        <v>45699</v>
      </c>
      <c r="I119" s="55">
        <v>46022</v>
      </c>
      <c r="J119" s="55">
        <v>45702</v>
      </c>
      <c r="K119" s="47">
        <f t="shared" si="1"/>
        <v>1</v>
      </c>
      <c r="L119" s="8" t="s">
        <v>632</v>
      </c>
      <c r="M119" s="38" t="s">
        <v>480</v>
      </c>
      <c r="N119" s="38" t="s">
        <v>633</v>
      </c>
      <c r="O119" s="38" t="s">
        <v>634</v>
      </c>
      <c r="P119" s="38" t="s">
        <v>480</v>
      </c>
      <c r="Q119" s="38" t="s">
        <v>593</v>
      </c>
      <c r="R119" s="38" t="s">
        <v>593</v>
      </c>
      <c r="S119" s="38" t="s">
        <v>593</v>
      </c>
    </row>
    <row r="120" spans="1:25" s="38" customFormat="1" ht="90" x14ac:dyDescent="0.25">
      <c r="A120" s="44" t="s">
        <v>624</v>
      </c>
      <c r="B120" s="44" t="s">
        <v>623</v>
      </c>
      <c r="C120" s="51" t="s">
        <v>697</v>
      </c>
      <c r="D120" s="44" t="s">
        <v>622</v>
      </c>
      <c r="E120" s="54" t="s">
        <v>111</v>
      </c>
      <c r="F120" s="4">
        <v>70000000</v>
      </c>
      <c r="G120" s="42" t="s">
        <v>625</v>
      </c>
      <c r="H120" s="55">
        <v>45707</v>
      </c>
      <c r="I120" s="55">
        <v>46022</v>
      </c>
      <c r="J120" s="55">
        <v>45709</v>
      </c>
      <c r="K120" s="47">
        <f t="shared" si="1"/>
        <v>0</v>
      </c>
      <c r="L120" s="8" t="s">
        <v>698</v>
      </c>
      <c r="M120" s="38" t="s">
        <v>78</v>
      </c>
      <c r="N120" s="38" t="s">
        <v>699</v>
      </c>
      <c r="O120" s="38" t="s">
        <v>700</v>
      </c>
      <c r="P120" s="38" t="s">
        <v>480</v>
      </c>
      <c r="Q120" s="38" t="s">
        <v>480</v>
      </c>
      <c r="R120" s="38" t="s">
        <v>593</v>
      </c>
      <c r="S120" s="38" t="s">
        <v>593</v>
      </c>
      <c r="T120" s="38" t="s">
        <v>593</v>
      </c>
      <c r="U120" s="38" t="s">
        <v>593</v>
      </c>
      <c r="V120" s="38" t="s">
        <v>593</v>
      </c>
    </row>
    <row r="121" spans="1:25" s="38" customFormat="1" ht="94.5" x14ac:dyDescent="0.25">
      <c r="A121" s="44" t="s">
        <v>726</v>
      </c>
      <c r="B121" s="44" t="s">
        <v>727</v>
      </c>
      <c r="C121" s="51">
        <v>1006874327</v>
      </c>
      <c r="D121" s="44" t="s">
        <v>418</v>
      </c>
      <c r="E121" s="54" t="s">
        <v>14</v>
      </c>
      <c r="F121" s="4">
        <v>10000000</v>
      </c>
      <c r="G121" s="42" t="s">
        <v>202</v>
      </c>
      <c r="H121" s="55">
        <v>45702</v>
      </c>
      <c r="I121" s="55">
        <v>45823</v>
      </c>
      <c r="J121" s="55">
        <v>45706</v>
      </c>
      <c r="K121" s="47">
        <f t="shared" si="1"/>
        <v>0</v>
      </c>
      <c r="L121" s="8" t="s">
        <v>1115</v>
      </c>
      <c r="M121" s="38" t="s">
        <v>480</v>
      </c>
      <c r="P121" s="38" t="s">
        <v>480</v>
      </c>
      <c r="Q121" s="38" t="s">
        <v>593</v>
      </c>
      <c r="R121" s="38" t="s">
        <v>593</v>
      </c>
      <c r="S121" s="38" t="s">
        <v>593</v>
      </c>
    </row>
    <row r="122" spans="1:25" s="38" customFormat="1" ht="94.5" x14ac:dyDescent="0.25">
      <c r="A122" s="44" t="s">
        <v>641</v>
      </c>
      <c r="B122" s="44" t="s">
        <v>642</v>
      </c>
      <c r="C122" s="51">
        <v>1000768373</v>
      </c>
      <c r="D122" s="44" t="s">
        <v>418</v>
      </c>
      <c r="E122" s="54" t="s">
        <v>14</v>
      </c>
      <c r="F122" s="4">
        <v>10000000</v>
      </c>
      <c r="G122" s="42" t="s">
        <v>202</v>
      </c>
      <c r="H122" s="55">
        <v>45702</v>
      </c>
      <c r="I122" s="55">
        <v>45823</v>
      </c>
      <c r="J122" s="55">
        <v>45706</v>
      </c>
      <c r="K122" s="47">
        <f t="shared" si="1"/>
        <v>0</v>
      </c>
      <c r="L122" s="8" t="s">
        <v>643</v>
      </c>
      <c r="P122" s="38" t="s">
        <v>480</v>
      </c>
      <c r="Q122" s="38" t="s">
        <v>593</v>
      </c>
      <c r="R122" s="38" t="s">
        <v>593</v>
      </c>
      <c r="S122" s="38" t="s">
        <v>593</v>
      </c>
    </row>
    <row r="123" spans="1:25" s="38" customFormat="1" ht="94.5" x14ac:dyDescent="0.25">
      <c r="A123" s="44" t="s">
        <v>644</v>
      </c>
      <c r="B123" s="44" t="s">
        <v>645</v>
      </c>
      <c r="C123" s="51">
        <v>1007368429</v>
      </c>
      <c r="D123" s="44" t="s">
        <v>418</v>
      </c>
      <c r="E123" s="54" t="s">
        <v>14</v>
      </c>
      <c r="F123" s="4">
        <v>10000000</v>
      </c>
      <c r="G123" s="42" t="s">
        <v>202</v>
      </c>
      <c r="H123" s="55">
        <v>45702</v>
      </c>
      <c r="I123" s="55">
        <v>45823</v>
      </c>
      <c r="J123" s="55">
        <v>45706</v>
      </c>
      <c r="K123" s="47">
        <f t="shared" si="1"/>
        <v>0</v>
      </c>
      <c r="L123" s="8" t="s">
        <v>646</v>
      </c>
      <c r="P123" s="38" t="s">
        <v>480</v>
      </c>
      <c r="Q123" s="38" t="s">
        <v>593</v>
      </c>
      <c r="R123" s="38" t="s">
        <v>593</v>
      </c>
      <c r="S123" s="38" t="s">
        <v>593</v>
      </c>
    </row>
    <row r="124" spans="1:25" s="38" customFormat="1" ht="48.75" customHeight="1" x14ac:dyDescent="0.25">
      <c r="A124" s="44" t="s">
        <v>665</v>
      </c>
      <c r="B124" s="44" t="s">
        <v>648</v>
      </c>
      <c r="C124" s="51">
        <v>21744440</v>
      </c>
      <c r="D124" s="44" t="s">
        <v>477</v>
      </c>
      <c r="E124" s="54" t="s">
        <v>14</v>
      </c>
      <c r="F124" s="4">
        <v>44000000</v>
      </c>
      <c r="G124" s="42" t="s">
        <v>202</v>
      </c>
      <c r="H124" s="55">
        <v>45702</v>
      </c>
      <c r="I124" s="55">
        <v>45823</v>
      </c>
      <c r="J124" s="55">
        <v>45706</v>
      </c>
      <c r="K124" s="47">
        <f t="shared" si="1"/>
        <v>0</v>
      </c>
      <c r="L124" s="8" t="s">
        <v>647</v>
      </c>
      <c r="P124" s="38" t="s">
        <v>480</v>
      </c>
      <c r="Q124" s="38" t="s">
        <v>593</v>
      </c>
      <c r="R124" s="38" t="s">
        <v>593</v>
      </c>
      <c r="S124" s="38" t="s">
        <v>593</v>
      </c>
    </row>
    <row r="125" spans="1:25" s="38" customFormat="1" ht="94.5" x14ac:dyDescent="0.25">
      <c r="A125" s="44" t="s">
        <v>666</v>
      </c>
      <c r="B125" s="44" t="s">
        <v>650</v>
      </c>
      <c r="C125" s="51">
        <v>71382613</v>
      </c>
      <c r="D125" s="44" t="s">
        <v>477</v>
      </c>
      <c r="E125" s="54" t="s">
        <v>14</v>
      </c>
      <c r="F125" s="4">
        <v>24000000</v>
      </c>
      <c r="G125" s="42" t="s">
        <v>202</v>
      </c>
      <c r="H125" s="55">
        <v>45702</v>
      </c>
      <c r="I125" s="55">
        <v>45823</v>
      </c>
      <c r="J125" s="55">
        <v>45706</v>
      </c>
      <c r="K125" s="47">
        <f t="shared" si="1"/>
        <v>0</v>
      </c>
      <c r="L125" s="8" t="s">
        <v>649</v>
      </c>
      <c r="P125" s="38" t="s">
        <v>480</v>
      </c>
      <c r="Q125" s="38" t="s">
        <v>593</v>
      </c>
      <c r="R125" s="38" t="s">
        <v>593</v>
      </c>
      <c r="S125" s="38" t="s">
        <v>593</v>
      </c>
    </row>
    <row r="126" spans="1:25" s="38" customFormat="1" ht="94.5" x14ac:dyDescent="0.25">
      <c r="A126" s="44" t="s">
        <v>667</v>
      </c>
      <c r="B126" s="44" t="s">
        <v>652</v>
      </c>
      <c r="C126" s="51">
        <v>1022095375</v>
      </c>
      <c r="D126" s="44" t="s">
        <v>477</v>
      </c>
      <c r="E126" s="54" t="s">
        <v>14</v>
      </c>
      <c r="F126" s="4">
        <v>24000000</v>
      </c>
      <c r="G126" s="42" t="s">
        <v>202</v>
      </c>
      <c r="H126" s="55">
        <v>45702</v>
      </c>
      <c r="I126" s="55">
        <v>45823</v>
      </c>
      <c r="J126" s="55">
        <v>45706</v>
      </c>
      <c r="K126" s="47">
        <f t="shared" si="1"/>
        <v>0</v>
      </c>
      <c r="L126" s="8" t="s">
        <v>651</v>
      </c>
      <c r="P126" s="38" t="s">
        <v>480</v>
      </c>
      <c r="Q126" s="38" t="s">
        <v>593</v>
      </c>
      <c r="R126" s="38" t="s">
        <v>593</v>
      </c>
      <c r="S126" s="38" t="s">
        <v>593</v>
      </c>
    </row>
    <row r="127" spans="1:25" s="38" customFormat="1" ht="94.5" x14ac:dyDescent="0.25">
      <c r="A127" s="44" t="s">
        <v>668</v>
      </c>
      <c r="B127" s="44" t="s">
        <v>654</v>
      </c>
      <c r="C127" s="51">
        <v>1038335792</v>
      </c>
      <c r="D127" s="44" t="s">
        <v>477</v>
      </c>
      <c r="E127" s="54" t="s">
        <v>14</v>
      </c>
      <c r="F127" s="4">
        <v>24000000</v>
      </c>
      <c r="G127" s="42" t="s">
        <v>202</v>
      </c>
      <c r="H127" s="55">
        <v>45702</v>
      </c>
      <c r="I127" s="55">
        <v>45823</v>
      </c>
      <c r="J127" s="55">
        <v>45706</v>
      </c>
      <c r="K127" s="47">
        <f t="shared" si="1"/>
        <v>0</v>
      </c>
      <c r="L127" s="8" t="s">
        <v>653</v>
      </c>
      <c r="P127" s="38" t="s">
        <v>480</v>
      </c>
      <c r="Q127" s="38" t="s">
        <v>593</v>
      </c>
      <c r="R127" s="38" t="s">
        <v>593</v>
      </c>
      <c r="S127" s="38" t="s">
        <v>593</v>
      </c>
    </row>
    <row r="128" spans="1:25" s="38" customFormat="1" ht="39" customHeight="1" x14ac:dyDescent="0.25">
      <c r="A128" s="44" t="s">
        <v>669</v>
      </c>
      <c r="B128" s="44" t="s">
        <v>656</v>
      </c>
      <c r="C128" s="51">
        <v>70527672</v>
      </c>
      <c r="D128" s="44" t="s">
        <v>477</v>
      </c>
      <c r="E128" s="54" t="s">
        <v>14</v>
      </c>
      <c r="F128" s="4">
        <v>24000000</v>
      </c>
      <c r="G128" s="42" t="s">
        <v>202</v>
      </c>
      <c r="H128" s="55">
        <v>45702</v>
      </c>
      <c r="I128" s="55">
        <v>45823</v>
      </c>
      <c r="J128" s="55">
        <v>45706</v>
      </c>
      <c r="K128" s="47">
        <f t="shared" si="1"/>
        <v>0</v>
      </c>
      <c r="L128" s="8" t="s">
        <v>655</v>
      </c>
      <c r="P128" s="38" t="s">
        <v>480</v>
      </c>
      <c r="Q128" s="38" t="s">
        <v>593</v>
      </c>
      <c r="R128" s="38" t="s">
        <v>593</v>
      </c>
      <c r="S128" s="38" t="s">
        <v>593</v>
      </c>
    </row>
    <row r="129" spans="1:19" s="38" customFormat="1" ht="94.5" x14ac:dyDescent="0.25">
      <c r="A129" s="44" t="s">
        <v>670</v>
      </c>
      <c r="B129" s="44" t="s">
        <v>658</v>
      </c>
      <c r="C129" s="51">
        <v>1102868670</v>
      </c>
      <c r="D129" s="44" t="s">
        <v>477</v>
      </c>
      <c r="E129" s="54" t="s">
        <v>14</v>
      </c>
      <c r="F129" s="4">
        <v>32000000</v>
      </c>
      <c r="G129" s="42" t="s">
        <v>202</v>
      </c>
      <c r="H129" s="55">
        <v>45702</v>
      </c>
      <c r="I129" s="55">
        <v>45823</v>
      </c>
      <c r="J129" s="55">
        <v>45706</v>
      </c>
      <c r="K129" s="93">
        <f t="shared" si="1"/>
        <v>0</v>
      </c>
      <c r="L129" s="8" t="s">
        <v>657</v>
      </c>
      <c r="P129" s="38" t="s">
        <v>480</v>
      </c>
      <c r="Q129" s="38" t="s">
        <v>593</v>
      </c>
      <c r="R129" s="38" t="s">
        <v>593</v>
      </c>
      <c r="S129" s="38" t="s">
        <v>593</v>
      </c>
    </row>
    <row r="130" spans="1:19" s="38" customFormat="1" ht="36" customHeight="1" x14ac:dyDescent="0.25">
      <c r="A130" s="44" t="s">
        <v>671</v>
      </c>
      <c r="B130" s="44" t="s">
        <v>660</v>
      </c>
      <c r="C130" s="51">
        <v>1038337544</v>
      </c>
      <c r="D130" s="44" t="s">
        <v>477</v>
      </c>
      <c r="E130" s="54" t="s">
        <v>14</v>
      </c>
      <c r="F130" s="4">
        <v>32000000</v>
      </c>
      <c r="G130" s="42" t="s">
        <v>202</v>
      </c>
      <c r="H130" s="55">
        <v>45702</v>
      </c>
      <c r="I130" s="55">
        <v>45823</v>
      </c>
      <c r="J130" s="55">
        <v>45706</v>
      </c>
      <c r="K130" s="93">
        <f t="shared" si="1"/>
        <v>0</v>
      </c>
      <c r="L130" s="8" t="s">
        <v>659</v>
      </c>
      <c r="P130" s="38" t="s">
        <v>480</v>
      </c>
      <c r="Q130" s="38" t="s">
        <v>593</v>
      </c>
      <c r="R130" s="38" t="s">
        <v>593</v>
      </c>
      <c r="S130" s="38" t="s">
        <v>593</v>
      </c>
    </row>
    <row r="131" spans="1:19" s="38" customFormat="1" ht="94.5" x14ac:dyDescent="0.25">
      <c r="A131" s="44" t="s">
        <v>672</v>
      </c>
      <c r="B131" s="44" t="s">
        <v>662</v>
      </c>
      <c r="C131" s="51">
        <v>1152468921</v>
      </c>
      <c r="D131" s="44" t="s">
        <v>477</v>
      </c>
      <c r="E131" s="54" t="s">
        <v>14</v>
      </c>
      <c r="F131" s="4">
        <v>44000000</v>
      </c>
      <c r="G131" s="42" t="s">
        <v>202</v>
      </c>
      <c r="H131" s="55">
        <v>45702</v>
      </c>
      <c r="I131" s="55">
        <v>45823</v>
      </c>
      <c r="J131" s="55">
        <v>45706</v>
      </c>
      <c r="K131" s="93">
        <f t="shared" si="1"/>
        <v>0</v>
      </c>
      <c r="L131" s="8" t="s">
        <v>661</v>
      </c>
      <c r="P131" s="38" t="s">
        <v>480</v>
      </c>
      <c r="Q131" s="38" t="s">
        <v>593</v>
      </c>
      <c r="R131" s="38" t="s">
        <v>593</v>
      </c>
      <c r="S131" s="38" t="s">
        <v>593</v>
      </c>
    </row>
    <row r="132" spans="1:19" s="38" customFormat="1" ht="94.5" x14ac:dyDescent="0.25">
      <c r="A132" s="44" t="s">
        <v>673</v>
      </c>
      <c r="B132" s="44" t="s">
        <v>664</v>
      </c>
      <c r="C132" s="51">
        <v>43113582</v>
      </c>
      <c r="D132" s="44" t="s">
        <v>477</v>
      </c>
      <c r="E132" s="54" t="s">
        <v>14</v>
      </c>
      <c r="F132" s="4">
        <v>24000000</v>
      </c>
      <c r="G132" s="42" t="s">
        <v>202</v>
      </c>
      <c r="H132" s="55">
        <v>45702</v>
      </c>
      <c r="I132" s="55">
        <v>45823</v>
      </c>
      <c r="J132" s="55">
        <v>45706</v>
      </c>
      <c r="K132" s="93">
        <f t="shared" si="1"/>
        <v>0</v>
      </c>
      <c r="L132" s="8" t="s">
        <v>663</v>
      </c>
      <c r="P132" s="38" t="s">
        <v>480</v>
      </c>
      <c r="Q132" s="38" t="s">
        <v>593</v>
      </c>
      <c r="R132" s="38" t="s">
        <v>593</v>
      </c>
      <c r="S132" s="38" t="s">
        <v>593</v>
      </c>
    </row>
    <row r="133" spans="1:19" s="38" customFormat="1" ht="105" x14ac:dyDescent="0.25">
      <c r="A133" s="44" t="s">
        <v>675</v>
      </c>
      <c r="B133" s="44" t="s">
        <v>779</v>
      </c>
      <c r="C133" s="51">
        <v>1082949127</v>
      </c>
      <c r="D133" s="44" t="s">
        <v>477</v>
      </c>
      <c r="E133" s="54" t="s">
        <v>14</v>
      </c>
      <c r="F133" s="4">
        <v>24000000</v>
      </c>
      <c r="G133" s="42" t="s">
        <v>202</v>
      </c>
      <c r="H133" s="55">
        <v>45702</v>
      </c>
      <c r="I133" s="55">
        <v>45823</v>
      </c>
      <c r="J133" s="55">
        <v>45706</v>
      </c>
      <c r="K133" s="93">
        <f t="shared" si="1"/>
        <v>0</v>
      </c>
      <c r="L133" s="8" t="s">
        <v>674</v>
      </c>
      <c r="P133" s="38" t="s">
        <v>480</v>
      </c>
      <c r="Q133" s="38" t="s">
        <v>593</v>
      </c>
      <c r="R133" s="38" t="s">
        <v>593</v>
      </c>
      <c r="S133" s="38" t="s">
        <v>593</v>
      </c>
    </row>
    <row r="134" spans="1:19" s="38" customFormat="1" ht="94.5" x14ac:dyDescent="0.25">
      <c r="A134" s="44" t="s">
        <v>677</v>
      </c>
      <c r="B134" s="44" t="s">
        <v>780</v>
      </c>
      <c r="C134" s="51">
        <v>1001451971</v>
      </c>
      <c r="D134" s="44" t="s">
        <v>418</v>
      </c>
      <c r="E134" s="42" t="s">
        <v>14</v>
      </c>
      <c r="F134" s="4">
        <v>10000000</v>
      </c>
      <c r="G134" s="42" t="s">
        <v>202</v>
      </c>
      <c r="H134" s="55">
        <v>45702</v>
      </c>
      <c r="I134" s="55">
        <v>45823</v>
      </c>
      <c r="J134" s="55">
        <v>45706</v>
      </c>
      <c r="K134" s="93">
        <f t="shared" ref="K134:K179" si="2">NETWORKDAYS(H134,J134)-(3)</f>
        <v>0</v>
      </c>
      <c r="L134" s="8" t="s">
        <v>676</v>
      </c>
      <c r="P134" s="38" t="s">
        <v>480</v>
      </c>
      <c r="Q134" s="38" t="s">
        <v>593</v>
      </c>
      <c r="R134" s="38" t="s">
        <v>593</v>
      </c>
      <c r="S134" s="38" t="s">
        <v>593</v>
      </c>
    </row>
    <row r="135" spans="1:19" s="38" customFormat="1" ht="105" x14ac:dyDescent="0.25">
      <c r="A135" s="44" t="s">
        <v>679</v>
      </c>
      <c r="B135" s="44" t="s">
        <v>781</v>
      </c>
      <c r="C135" s="51">
        <v>1023702536</v>
      </c>
      <c r="D135" s="44" t="s">
        <v>418</v>
      </c>
      <c r="E135" s="42" t="s">
        <v>14</v>
      </c>
      <c r="F135" s="4">
        <v>7200000</v>
      </c>
      <c r="G135" s="42" t="s">
        <v>202</v>
      </c>
      <c r="H135" s="55">
        <v>45702</v>
      </c>
      <c r="I135" s="55">
        <v>45823</v>
      </c>
      <c r="J135" s="55">
        <v>45706</v>
      </c>
      <c r="K135" s="93">
        <f t="shared" si="2"/>
        <v>0</v>
      </c>
      <c r="L135" s="8" t="s">
        <v>678</v>
      </c>
      <c r="P135" s="38" t="s">
        <v>480</v>
      </c>
      <c r="Q135" s="38" t="s">
        <v>593</v>
      </c>
      <c r="R135" s="38" t="s">
        <v>593</v>
      </c>
      <c r="S135" s="38" t="s">
        <v>593</v>
      </c>
    </row>
    <row r="136" spans="1:19" s="38" customFormat="1" ht="105" x14ac:dyDescent="0.25">
      <c r="A136" s="44" t="s">
        <v>681</v>
      </c>
      <c r="B136" s="44" t="s">
        <v>782</v>
      </c>
      <c r="C136" s="51">
        <v>21426390</v>
      </c>
      <c r="D136" s="44" t="s">
        <v>418</v>
      </c>
      <c r="E136" s="42" t="s">
        <v>14</v>
      </c>
      <c r="F136" s="4">
        <v>7200000</v>
      </c>
      <c r="G136" s="42" t="s">
        <v>202</v>
      </c>
      <c r="H136" s="55">
        <v>45702</v>
      </c>
      <c r="I136" s="55">
        <v>45823</v>
      </c>
      <c r="J136" s="55">
        <v>45706</v>
      </c>
      <c r="K136" s="93">
        <f t="shared" si="2"/>
        <v>0</v>
      </c>
      <c r="L136" s="8" t="s">
        <v>680</v>
      </c>
      <c r="M136" s="38" t="s">
        <v>480</v>
      </c>
      <c r="P136" s="38" t="s">
        <v>480</v>
      </c>
      <c r="Q136" s="38" t="s">
        <v>593</v>
      </c>
      <c r="R136" s="38" t="s">
        <v>593</v>
      </c>
      <c r="S136" s="38" t="s">
        <v>593</v>
      </c>
    </row>
    <row r="137" spans="1:19" s="38" customFormat="1" ht="94.5" x14ac:dyDescent="0.25">
      <c r="A137" s="44" t="s">
        <v>683</v>
      </c>
      <c r="B137" s="44" t="s">
        <v>824</v>
      </c>
      <c r="C137" s="51">
        <v>1152690557</v>
      </c>
      <c r="D137" s="44" t="s">
        <v>477</v>
      </c>
      <c r="E137" s="42" t="s">
        <v>14</v>
      </c>
      <c r="F137" s="23">
        <v>24000000</v>
      </c>
      <c r="G137" s="42" t="s">
        <v>202</v>
      </c>
      <c r="H137" s="55">
        <v>45702</v>
      </c>
      <c r="I137" s="55">
        <v>45823</v>
      </c>
      <c r="J137" s="55">
        <v>45707</v>
      </c>
      <c r="K137" s="93">
        <f t="shared" si="2"/>
        <v>1</v>
      </c>
      <c r="L137" s="8" t="s">
        <v>682</v>
      </c>
      <c r="M137" s="38" t="s">
        <v>480</v>
      </c>
      <c r="P137" s="38" t="s">
        <v>480</v>
      </c>
      <c r="Q137" s="38" t="s">
        <v>593</v>
      </c>
      <c r="R137" s="38" t="s">
        <v>593</v>
      </c>
      <c r="S137" s="38" t="s">
        <v>593</v>
      </c>
    </row>
    <row r="138" spans="1:19" s="38" customFormat="1" ht="94.5" x14ac:dyDescent="0.25">
      <c r="A138" s="44" t="s">
        <v>825</v>
      </c>
      <c r="B138" s="44" t="s">
        <v>826</v>
      </c>
      <c r="C138" s="51">
        <v>1020439113</v>
      </c>
      <c r="D138" s="44" t="s">
        <v>827</v>
      </c>
      <c r="E138" s="42" t="s">
        <v>14</v>
      </c>
      <c r="F138" s="4">
        <v>7200000</v>
      </c>
      <c r="G138" s="42" t="s">
        <v>202</v>
      </c>
      <c r="H138" s="55">
        <v>45702</v>
      </c>
      <c r="I138" s="55">
        <v>45823</v>
      </c>
      <c r="J138" s="55">
        <v>45707</v>
      </c>
      <c r="K138" s="93">
        <f t="shared" si="2"/>
        <v>1</v>
      </c>
      <c r="L138" s="8" t="s">
        <v>684</v>
      </c>
      <c r="M138" s="38" t="s">
        <v>480</v>
      </c>
      <c r="P138" s="38" t="s">
        <v>480</v>
      </c>
      <c r="Q138" s="38" t="s">
        <v>593</v>
      </c>
      <c r="R138" s="38" t="s">
        <v>593</v>
      </c>
      <c r="S138" s="38" t="s">
        <v>593</v>
      </c>
    </row>
    <row r="139" spans="1:19" s="38" customFormat="1" ht="105" x14ac:dyDescent="0.25">
      <c r="A139" s="44" t="s">
        <v>686</v>
      </c>
      <c r="B139" s="44" t="s">
        <v>828</v>
      </c>
      <c r="C139" s="51">
        <v>1022100332</v>
      </c>
      <c r="D139" s="44" t="s">
        <v>418</v>
      </c>
      <c r="E139" s="42" t="s">
        <v>14</v>
      </c>
      <c r="F139" s="4">
        <v>4500000</v>
      </c>
      <c r="G139" s="42" t="s">
        <v>202</v>
      </c>
      <c r="H139" s="55">
        <v>45705</v>
      </c>
      <c r="I139" s="45">
        <v>45777</v>
      </c>
      <c r="J139" s="55">
        <v>45708</v>
      </c>
      <c r="K139" s="93">
        <f t="shared" si="2"/>
        <v>1</v>
      </c>
      <c r="L139" s="8" t="s">
        <v>685</v>
      </c>
      <c r="M139" s="38" t="s">
        <v>480</v>
      </c>
      <c r="P139" s="38" t="s">
        <v>480</v>
      </c>
      <c r="Q139" s="38" t="s">
        <v>593</v>
      </c>
      <c r="R139" s="38" t="s">
        <v>593</v>
      </c>
      <c r="S139" s="38" t="s">
        <v>593</v>
      </c>
    </row>
    <row r="140" spans="1:19" s="38" customFormat="1" ht="94.5" x14ac:dyDescent="0.25">
      <c r="A140" s="44" t="s">
        <v>689</v>
      </c>
      <c r="B140" s="44" t="s">
        <v>836</v>
      </c>
      <c r="C140" s="51">
        <v>1001463408</v>
      </c>
      <c r="D140" s="44" t="s">
        <v>418</v>
      </c>
      <c r="E140" s="42" t="s">
        <v>14</v>
      </c>
      <c r="F140" s="4">
        <v>6250000</v>
      </c>
      <c r="G140" s="42" t="s">
        <v>202</v>
      </c>
      <c r="H140" s="55">
        <v>45705</v>
      </c>
      <c r="I140" s="45">
        <v>45777</v>
      </c>
      <c r="J140" s="55">
        <v>45708</v>
      </c>
      <c r="K140" s="93">
        <f t="shared" si="2"/>
        <v>1</v>
      </c>
      <c r="L140" s="8" t="s">
        <v>690</v>
      </c>
      <c r="M140" s="38" t="s">
        <v>480</v>
      </c>
      <c r="P140" s="38" t="s">
        <v>480</v>
      </c>
      <c r="Q140" s="38" t="s">
        <v>593</v>
      </c>
      <c r="R140" s="38" t="s">
        <v>593</v>
      </c>
      <c r="S140" s="38" t="s">
        <v>593</v>
      </c>
    </row>
    <row r="141" spans="1:19" s="38" customFormat="1" ht="105" x14ac:dyDescent="0.25">
      <c r="A141" s="44" t="s">
        <v>688</v>
      </c>
      <c r="B141" s="44" t="s">
        <v>837</v>
      </c>
      <c r="C141" s="51">
        <v>3331150</v>
      </c>
      <c r="D141" s="44" t="s">
        <v>477</v>
      </c>
      <c r="E141" s="42" t="s">
        <v>14</v>
      </c>
      <c r="F141" s="4">
        <v>22000000</v>
      </c>
      <c r="G141" s="42" t="s">
        <v>202</v>
      </c>
      <c r="H141" s="55">
        <v>45706</v>
      </c>
      <c r="I141" s="82">
        <v>45764</v>
      </c>
      <c r="J141" s="55">
        <v>45708</v>
      </c>
      <c r="K141" s="93">
        <f t="shared" si="2"/>
        <v>0</v>
      </c>
      <c r="L141" s="8" t="s">
        <v>687</v>
      </c>
      <c r="M141" s="38" t="s">
        <v>480</v>
      </c>
      <c r="P141" s="38" t="s">
        <v>480</v>
      </c>
      <c r="Q141" s="38" t="s">
        <v>593</v>
      </c>
      <c r="R141" s="38" t="s">
        <v>593</v>
      </c>
      <c r="S141" s="38" t="s">
        <v>593</v>
      </c>
    </row>
    <row r="142" spans="1:19" s="38" customFormat="1" ht="94.5" x14ac:dyDescent="0.25">
      <c r="A142" s="44" t="s">
        <v>692</v>
      </c>
      <c r="B142" s="44" t="s">
        <v>201</v>
      </c>
      <c r="C142" s="51">
        <v>9023727</v>
      </c>
      <c r="D142" s="44" t="s">
        <v>477</v>
      </c>
      <c r="E142" s="42" t="s">
        <v>14</v>
      </c>
      <c r="F142" s="4">
        <v>22000000</v>
      </c>
      <c r="G142" s="42" t="s">
        <v>202</v>
      </c>
      <c r="H142" s="55">
        <v>45706</v>
      </c>
      <c r="I142" s="82">
        <v>45764</v>
      </c>
      <c r="J142" s="55">
        <v>45708</v>
      </c>
      <c r="K142" s="93">
        <f t="shared" si="2"/>
        <v>0</v>
      </c>
      <c r="L142" s="8" t="s">
        <v>691</v>
      </c>
      <c r="M142" s="38" t="s">
        <v>480</v>
      </c>
      <c r="P142" s="38" t="s">
        <v>480</v>
      </c>
      <c r="Q142" s="38" t="s">
        <v>593</v>
      </c>
      <c r="R142" s="38" t="s">
        <v>593</v>
      </c>
      <c r="S142" s="38" t="s">
        <v>593</v>
      </c>
    </row>
    <row r="143" spans="1:19" s="38" customFormat="1" ht="94.5" x14ac:dyDescent="0.25">
      <c r="A143" s="42" t="s">
        <v>694</v>
      </c>
      <c r="B143" s="92" t="s">
        <v>838</v>
      </c>
      <c r="C143" s="51">
        <v>1000771882</v>
      </c>
      <c r="D143" s="44" t="s">
        <v>418</v>
      </c>
      <c r="E143" s="42" t="s">
        <v>14</v>
      </c>
      <c r="F143" s="4">
        <v>10000000</v>
      </c>
      <c r="G143" s="42" t="s">
        <v>202</v>
      </c>
      <c r="H143" s="55">
        <v>45705</v>
      </c>
      <c r="I143" s="45">
        <v>45823</v>
      </c>
      <c r="J143" s="94">
        <v>45708</v>
      </c>
      <c r="K143" s="93">
        <f t="shared" si="2"/>
        <v>1</v>
      </c>
      <c r="L143" s="8" t="s">
        <v>693</v>
      </c>
      <c r="M143" s="38" t="s">
        <v>480</v>
      </c>
      <c r="P143" s="38" t="s">
        <v>480</v>
      </c>
      <c r="Q143" s="38" t="s">
        <v>593</v>
      </c>
      <c r="R143" s="38" t="s">
        <v>593</v>
      </c>
      <c r="S143" s="38" t="s">
        <v>593</v>
      </c>
    </row>
    <row r="144" spans="1:19" s="38" customFormat="1" ht="94.5" x14ac:dyDescent="0.25">
      <c r="A144" s="42" t="s">
        <v>695</v>
      </c>
      <c r="B144" s="92" t="s">
        <v>839</v>
      </c>
      <c r="C144" s="51">
        <v>21426304</v>
      </c>
      <c r="D144" s="44" t="s">
        <v>827</v>
      </c>
      <c r="E144" s="42" t="s">
        <v>14</v>
      </c>
      <c r="F144" s="4">
        <v>7200000</v>
      </c>
      <c r="G144" s="42" t="s">
        <v>202</v>
      </c>
      <c r="H144" s="55">
        <v>45705</v>
      </c>
      <c r="I144" s="45">
        <v>45823</v>
      </c>
      <c r="J144" s="94">
        <v>45708</v>
      </c>
      <c r="K144" s="93">
        <f t="shared" si="2"/>
        <v>1</v>
      </c>
      <c r="L144" s="8" t="s">
        <v>696</v>
      </c>
      <c r="M144" s="38" t="s">
        <v>480</v>
      </c>
      <c r="P144" s="38" t="s">
        <v>480</v>
      </c>
      <c r="Q144" s="38" t="s">
        <v>593</v>
      </c>
      <c r="R144" s="38" t="s">
        <v>593</v>
      </c>
      <c r="S144" s="38" t="s">
        <v>593</v>
      </c>
    </row>
    <row r="145" spans="1:30" s="38" customFormat="1" ht="90" x14ac:dyDescent="0.25">
      <c r="A145" s="54" t="s">
        <v>728</v>
      </c>
      <c r="B145" s="92" t="s">
        <v>840</v>
      </c>
      <c r="C145" s="116" t="s">
        <v>841</v>
      </c>
      <c r="D145" s="92" t="s">
        <v>842</v>
      </c>
      <c r="E145" s="42" t="s">
        <v>14</v>
      </c>
      <c r="F145" s="4">
        <v>25000000</v>
      </c>
      <c r="G145" s="53" t="s">
        <v>124</v>
      </c>
      <c r="H145" s="55">
        <v>45707</v>
      </c>
      <c r="I145" s="45">
        <v>45807</v>
      </c>
      <c r="J145" s="94">
        <v>45712</v>
      </c>
      <c r="K145" s="93">
        <f t="shared" si="2"/>
        <v>1</v>
      </c>
      <c r="L145" s="18" t="s">
        <v>754</v>
      </c>
      <c r="M145" s="38" t="s">
        <v>480</v>
      </c>
      <c r="N145" s="38" t="s">
        <v>1005</v>
      </c>
      <c r="P145" s="38" t="s">
        <v>480</v>
      </c>
      <c r="Q145" s="38" t="s">
        <v>480</v>
      </c>
      <c r="R145" s="38" t="s">
        <v>593</v>
      </c>
      <c r="S145" s="38" t="s">
        <v>593</v>
      </c>
      <c r="T145" s="38" t="s">
        <v>593</v>
      </c>
      <c r="U145" s="48" t="s">
        <v>1116</v>
      </c>
      <c r="V145" s="48"/>
      <c r="W145" s="48"/>
      <c r="X145" s="48"/>
      <c r="Y145" s="48"/>
      <c r="Z145" s="48"/>
      <c r="AA145" s="48"/>
      <c r="AB145" s="48"/>
      <c r="AC145" s="48"/>
    </row>
    <row r="146" spans="1:30" s="38" customFormat="1" ht="94.5" x14ac:dyDescent="0.25">
      <c r="A146" s="42" t="s">
        <v>748</v>
      </c>
      <c r="B146" s="92" t="s">
        <v>724</v>
      </c>
      <c r="C146" s="116" t="s">
        <v>725</v>
      </c>
      <c r="D146" s="92" t="s">
        <v>843</v>
      </c>
      <c r="E146" s="42" t="s">
        <v>13</v>
      </c>
      <c r="F146" s="4">
        <v>23897381</v>
      </c>
      <c r="G146" s="42" t="s">
        <v>202</v>
      </c>
      <c r="H146" s="55">
        <v>45707</v>
      </c>
      <c r="I146" s="45">
        <v>45823</v>
      </c>
      <c r="J146" s="94">
        <v>45712</v>
      </c>
      <c r="K146" s="93">
        <f t="shared" si="2"/>
        <v>1</v>
      </c>
      <c r="L146" s="8" t="s">
        <v>749</v>
      </c>
      <c r="M146" s="65"/>
      <c r="N146" s="65" t="s">
        <v>1356</v>
      </c>
      <c r="O146" s="65"/>
      <c r="P146" s="38" t="s">
        <v>480</v>
      </c>
      <c r="Q146" s="38" t="s">
        <v>480</v>
      </c>
      <c r="R146" s="38" t="s">
        <v>593</v>
      </c>
      <c r="S146" s="38" t="s">
        <v>593</v>
      </c>
      <c r="T146" s="38" t="s">
        <v>593</v>
      </c>
      <c r="U146" s="38" t="s">
        <v>593</v>
      </c>
      <c r="V146" s="48" t="s">
        <v>1093</v>
      </c>
      <c r="W146" s="48"/>
      <c r="X146" s="48"/>
      <c r="Y146" s="48"/>
      <c r="Z146" s="48"/>
      <c r="AA146" s="48"/>
    </row>
    <row r="147" spans="1:30" s="38" customFormat="1" ht="94.5" x14ac:dyDescent="0.25">
      <c r="A147" s="42" t="s">
        <v>751</v>
      </c>
      <c r="B147" s="92" t="s">
        <v>724</v>
      </c>
      <c r="C147" s="116" t="s">
        <v>725</v>
      </c>
      <c r="D147" s="92" t="s">
        <v>844</v>
      </c>
      <c r="E147" s="92" t="s">
        <v>13</v>
      </c>
      <c r="F147" s="4">
        <v>26428308</v>
      </c>
      <c r="G147" s="42" t="s">
        <v>202</v>
      </c>
      <c r="H147" s="55">
        <v>45707</v>
      </c>
      <c r="I147" s="45">
        <v>45777</v>
      </c>
      <c r="J147" s="94">
        <v>45712</v>
      </c>
      <c r="K147" s="93">
        <f t="shared" si="2"/>
        <v>1</v>
      </c>
      <c r="L147" s="8" t="s">
        <v>750</v>
      </c>
      <c r="M147" s="65"/>
      <c r="N147" s="65" t="s">
        <v>1356</v>
      </c>
      <c r="O147" s="65"/>
      <c r="P147" s="38" t="s">
        <v>480</v>
      </c>
      <c r="Q147" s="38" t="s">
        <v>480</v>
      </c>
      <c r="R147" s="38" t="s">
        <v>593</v>
      </c>
      <c r="S147" s="38" t="s">
        <v>593</v>
      </c>
      <c r="T147" s="48" t="s">
        <v>1093</v>
      </c>
      <c r="U147" s="48"/>
      <c r="V147" s="48"/>
      <c r="W147" s="48"/>
      <c r="X147" s="48"/>
      <c r="Y147" s="48"/>
    </row>
    <row r="148" spans="1:30" s="38" customFormat="1" ht="108" x14ac:dyDescent="0.25">
      <c r="A148" s="42" t="s">
        <v>752</v>
      </c>
      <c r="B148" s="92" t="s">
        <v>742</v>
      </c>
      <c r="C148" s="116" t="s">
        <v>845</v>
      </c>
      <c r="D148" s="92" t="s">
        <v>846</v>
      </c>
      <c r="E148" s="92" t="s">
        <v>14</v>
      </c>
      <c r="F148" s="4">
        <v>112000000</v>
      </c>
      <c r="G148" s="42" t="s">
        <v>202</v>
      </c>
      <c r="H148" s="55">
        <v>45708</v>
      </c>
      <c r="I148" s="45">
        <v>45823</v>
      </c>
      <c r="J148" s="94">
        <v>45712</v>
      </c>
      <c r="K148" s="93">
        <f t="shared" si="2"/>
        <v>0</v>
      </c>
      <c r="L148" s="8" t="s">
        <v>753</v>
      </c>
      <c r="M148" s="65" t="s">
        <v>78</v>
      </c>
      <c r="N148" s="65" t="s">
        <v>746</v>
      </c>
      <c r="O148" s="38" t="s">
        <v>747</v>
      </c>
      <c r="P148" s="38" t="s">
        <v>480</v>
      </c>
      <c r="Q148" s="38" t="s">
        <v>480</v>
      </c>
      <c r="R148" s="38" t="s">
        <v>593</v>
      </c>
      <c r="S148" s="38" t="s">
        <v>593</v>
      </c>
      <c r="T148" s="48" t="s">
        <v>1093</v>
      </c>
      <c r="U148" s="48"/>
      <c r="V148" s="48"/>
      <c r="W148" s="48"/>
      <c r="X148" s="48"/>
      <c r="Y148" s="48"/>
    </row>
    <row r="149" spans="1:30" s="38" customFormat="1" ht="94.5" x14ac:dyDescent="0.25">
      <c r="A149" s="42" t="s">
        <v>830</v>
      </c>
      <c r="B149" s="54" t="s">
        <v>724</v>
      </c>
      <c r="C149" s="54" t="s">
        <v>725</v>
      </c>
      <c r="D149" s="54" t="s">
        <v>831</v>
      </c>
      <c r="E149" s="54" t="s">
        <v>14</v>
      </c>
      <c r="F149" s="4">
        <v>23897381</v>
      </c>
      <c r="G149" s="42" t="s">
        <v>202</v>
      </c>
      <c r="H149" s="45">
        <v>45707</v>
      </c>
      <c r="I149" s="45">
        <v>45825</v>
      </c>
      <c r="J149" s="45">
        <v>45712</v>
      </c>
      <c r="K149" s="93">
        <f t="shared" si="2"/>
        <v>1</v>
      </c>
      <c r="L149" s="8" t="s">
        <v>832</v>
      </c>
      <c r="M149" s="65" t="s">
        <v>480</v>
      </c>
      <c r="N149" s="65" t="s">
        <v>1356</v>
      </c>
      <c r="O149" s="65"/>
      <c r="P149" s="38" t="s">
        <v>480</v>
      </c>
      <c r="Q149" s="38" t="s">
        <v>480</v>
      </c>
      <c r="R149" s="38" t="s">
        <v>593</v>
      </c>
      <c r="S149" s="38" t="s">
        <v>593</v>
      </c>
      <c r="T149" s="48" t="s">
        <v>1093</v>
      </c>
      <c r="U149" s="48"/>
      <c r="V149" s="48"/>
      <c r="W149" s="48"/>
      <c r="X149" s="48"/>
      <c r="Y149" s="48"/>
    </row>
    <row r="150" spans="1:30" s="38" customFormat="1" ht="81" customHeight="1" x14ac:dyDescent="0.25">
      <c r="A150" s="42" t="s">
        <v>729</v>
      </c>
      <c r="B150" s="54" t="s">
        <v>730</v>
      </c>
      <c r="C150" s="54">
        <v>1214722214</v>
      </c>
      <c r="D150" s="54" t="s">
        <v>731</v>
      </c>
      <c r="E150" s="54" t="s">
        <v>14</v>
      </c>
      <c r="F150" s="4">
        <v>23500000</v>
      </c>
      <c r="G150" s="42" t="s">
        <v>192</v>
      </c>
      <c r="H150" s="45">
        <v>45707</v>
      </c>
      <c r="I150" s="45">
        <v>45808</v>
      </c>
      <c r="J150" s="45">
        <v>45709</v>
      </c>
      <c r="K150" s="93">
        <f t="shared" si="2"/>
        <v>0</v>
      </c>
      <c r="L150" s="8" t="s">
        <v>732</v>
      </c>
      <c r="M150" s="65" t="s">
        <v>480</v>
      </c>
      <c r="N150" s="65" t="s">
        <v>1006</v>
      </c>
      <c r="O150" s="65"/>
      <c r="P150" s="65" t="s">
        <v>480</v>
      </c>
      <c r="Q150" s="95" t="s">
        <v>593</v>
      </c>
      <c r="R150" s="95" t="s">
        <v>593</v>
      </c>
      <c r="S150" s="95" t="s">
        <v>593</v>
      </c>
      <c r="T150" s="95" t="s">
        <v>593</v>
      </c>
      <c r="U150" s="48" t="s">
        <v>1116</v>
      </c>
      <c r="V150" s="48"/>
      <c r="W150" s="48"/>
      <c r="X150" s="48"/>
      <c r="Y150" s="48"/>
      <c r="Z150" s="48"/>
      <c r="AA150" s="48"/>
      <c r="AB150" s="48"/>
      <c r="AC150" s="48"/>
    </row>
    <row r="151" spans="1:30" s="38" customFormat="1" ht="90" x14ac:dyDescent="0.25">
      <c r="A151" s="42" t="s">
        <v>772</v>
      </c>
      <c r="B151" s="54" t="s">
        <v>774</v>
      </c>
      <c r="C151" s="54" t="s">
        <v>775</v>
      </c>
      <c r="D151" s="54" t="s">
        <v>773</v>
      </c>
      <c r="E151" s="54" t="s">
        <v>14</v>
      </c>
      <c r="F151" s="4">
        <v>50000000</v>
      </c>
      <c r="G151" s="42" t="s">
        <v>740</v>
      </c>
      <c r="H151" s="45">
        <v>45712</v>
      </c>
      <c r="I151" s="45">
        <v>46022</v>
      </c>
      <c r="J151" s="45">
        <v>45715</v>
      </c>
      <c r="K151" s="93">
        <f t="shared" si="2"/>
        <v>1</v>
      </c>
      <c r="L151" s="8" t="s">
        <v>776</v>
      </c>
      <c r="M151" s="65" t="s">
        <v>480</v>
      </c>
      <c r="N151" s="65" t="s">
        <v>777</v>
      </c>
      <c r="O151" s="96" t="s">
        <v>778</v>
      </c>
      <c r="P151" s="65" t="s">
        <v>480</v>
      </c>
      <c r="Q151" s="95" t="s">
        <v>593</v>
      </c>
      <c r="R151" s="95" t="s">
        <v>593</v>
      </c>
      <c r="S151" s="95" t="s">
        <v>796</v>
      </c>
      <c r="T151" s="95" t="s">
        <v>796</v>
      </c>
    </row>
    <row r="152" spans="1:30" s="38" customFormat="1" ht="94.5" x14ac:dyDescent="0.25">
      <c r="A152" s="42" t="s">
        <v>802</v>
      </c>
      <c r="B152" s="54" t="s">
        <v>847</v>
      </c>
      <c r="C152" s="54">
        <v>98710713</v>
      </c>
      <c r="D152" s="54" t="s">
        <v>477</v>
      </c>
      <c r="E152" s="54" t="s">
        <v>14</v>
      </c>
      <c r="F152" s="4">
        <v>22000000</v>
      </c>
      <c r="G152" s="42" t="s">
        <v>202</v>
      </c>
      <c r="H152" s="45">
        <v>45719</v>
      </c>
      <c r="I152" s="45">
        <v>45777</v>
      </c>
      <c r="J152" s="45">
        <v>45722</v>
      </c>
      <c r="K152" s="93">
        <f t="shared" si="2"/>
        <v>1</v>
      </c>
      <c r="L152" s="8" t="s">
        <v>1011</v>
      </c>
      <c r="M152" s="65" t="s">
        <v>480</v>
      </c>
      <c r="N152" s="65"/>
      <c r="O152" s="65"/>
      <c r="P152" s="65" t="s">
        <v>480</v>
      </c>
      <c r="Q152" s="95" t="s">
        <v>480</v>
      </c>
      <c r="R152" s="95" t="s">
        <v>593</v>
      </c>
      <c r="S152" s="95" t="s">
        <v>593</v>
      </c>
      <c r="T152" s="48" t="s">
        <v>1116</v>
      </c>
      <c r="U152" s="48"/>
      <c r="V152" s="48"/>
      <c r="W152" s="48"/>
      <c r="X152" s="48"/>
      <c r="Y152" s="48"/>
      <c r="Z152" s="48"/>
      <c r="AA152" s="48"/>
      <c r="AB152" s="48"/>
    </row>
    <row r="153" spans="1:30" s="38" customFormat="1" ht="94.5" x14ac:dyDescent="0.25">
      <c r="A153" s="42" t="s">
        <v>803</v>
      </c>
      <c r="B153" s="54" t="s">
        <v>848</v>
      </c>
      <c r="C153" s="54">
        <v>1022096305</v>
      </c>
      <c r="D153" s="44" t="s">
        <v>827</v>
      </c>
      <c r="E153" s="54" t="s">
        <v>14</v>
      </c>
      <c r="F153" s="4">
        <v>3600000</v>
      </c>
      <c r="G153" s="42" t="s">
        <v>202</v>
      </c>
      <c r="H153" s="45">
        <v>45719</v>
      </c>
      <c r="I153" s="45">
        <v>45777</v>
      </c>
      <c r="J153" s="45">
        <v>45722</v>
      </c>
      <c r="K153" s="93">
        <f t="shared" si="2"/>
        <v>1</v>
      </c>
      <c r="L153" s="8" t="s">
        <v>1012</v>
      </c>
      <c r="M153" s="65" t="s">
        <v>480</v>
      </c>
      <c r="N153" s="65"/>
      <c r="O153" s="65"/>
      <c r="P153" s="65" t="s">
        <v>480</v>
      </c>
      <c r="Q153" s="95" t="s">
        <v>480</v>
      </c>
      <c r="R153" s="84" t="s">
        <v>593</v>
      </c>
      <c r="S153" s="97" t="s">
        <v>1116</v>
      </c>
      <c r="T153" s="97"/>
      <c r="U153" s="97"/>
      <c r="V153" s="97"/>
      <c r="W153" s="97"/>
      <c r="X153" s="97"/>
      <c r="Y153" s="97"/>
      <c r="Z153" s="97"/>
      <c r="AA153" s="97"/>
      <c r="AB153" s="65"/>
      <c r="AC153" s="65"/>
    </row>
    <row r="154" spans="1:30" s="38" customFormat="1" ht="90" x14ac:dyDescent="0.25">
      <c r="A154" s="42" t="s">
        <v>804</v>
      </c>
      <c r="B154" s="54" t="s">
        <v>812</v>
      </c>
      <c r="C154" s="54">
        <v>70142863</v>
      </c>
      <c r="D154" s="54" t="s">
        <v>811</v>
      </c>
      <c r="E154" s="54" t="s">
        <v>14</v>
      </c>
      <c r="F154" s="4">
        <v>10440000</v>
      </c>
      <c r="G154" s="42" t="s">
        <v>124</v>
      </c>
      <c r="H154" s="45">
        <v>45717</v>
      </c>
      <c r="I154" s="45">
        <v>45808</v>
      </c>
      <c r="J154" s="45">
        <v>45721</v>
      </c>
      <c r="K154" s="93">
        <f t="shared" si="2"/>
        <v>0</v>
      </c>
      <c r="L154" s="8" t="s">
        <v>813</v>
      </c>
      <c r="M154" s="65" t="s">
        <v>480</v>
      </c>
      <c r="N154" s="65" t="s">
        <v>814</v>
      </c>
      <c r="O154" s="65" t="s">
        <v>815</v>
      </c>
      <c r="P154" s="65" t="s">
        <v>480</v>
      </c>
      <c r="Q154" s="65" t="s">
        <v>480</v>
      </c>
      <c r="R154" s="84" t="s">
        <v>12</v>
      </c>
      <c r="S154" s="65" t="s">
        <v>12</v>
      </c>
      <c r="T154" s="65" t="s">
        <v>12</v>
      </c>
      <c r="U154" s="97" t="s">
        <v>1116</v>
      </c>
      <c r="V154" s="97"/>
      <c r="W154" s="97"/>
      <c r="X154" s="97"/>
      <c r="Y154" s="97"/>
      <c r="Z154" s="97"/>
      <c r="AA154" s="97"/>
      <c r="AB154" s="97"/>
      <c r="AC154" s="97"/>
    </row>
    <row r="155" spans="1:30" s="38" customFormat="1" ht="121.5" x14ac:dyDescent="0.25">
      <c r="A155" s="42" t="s">
        <v>806</v>
      </c>
      <c r="B155" s="54" t="s">
        <v>807</v>
      </c>
      <c r="C155" s="54">
        <v>43817885</v>
      </c>
      <c r="D155" s="54" t="s">
        <v>805</v>
      </c>
      <c r="E155" s="54" t="s">
        <v>14</v>
      </c>
      <c r="F155" s="4">
        <v>8000000</v>
      </c>
      <c r="G155" s="42" t="s">
        <v>192</v>
      </c>
      <c r="H155" s="45">
        <v>45717</v>
      </c>
      <c r="I155" s="45">
        <v>45838</v>
      </c>
      <c r="J155" s="45">
        <v>45721</v>
      </c>
      <c r="K155" s="93">
        <f t="shared" si="2"/>
        <v>0</v>
      </c>
      <c r="L155" s="8" t="s">
        <v>808</v>
      </c>
      <c r="M155" s="65" t="s">
        <v>480</v>
      </c>
      <c r="N155" s="65" t="s">
        <v>809</v>
      </c>
      <c r="O155" s="98" t="s">
        <v>810</v>
      </c>
      <c r="P155" s="65" t="s">
        <v>480</v>
      </c>
      <c r="Q155" s="65" t="s">
        <v>480</v>
      </c>
      <c r="R155" s="84" t="s">
        <v>12</v>
      </c>
      <c r="S155" s="65" t="s">
        <v>12</v>
      </c>
      <c r="T155" s="65"/>
      <c r="U155" s="65"/>
      <c r="V155" s="99" t="s">
        <v>1093</v>
      </c>
      <c r="W155" s="99"/>
      <c r="X155" s="99"/>
      <c r="Y155" s="99"/>
      <c r="Z155" s="99"/>
      <c r="AA155" s="99"/>
      <c r="AB155" s="99"/>
      <c r="AC155" s="99"/>
      <c r="AD155" s="99"/>
    </row>
    <row r="156" spans="1:30" s="38" customFormat="1" ht="90" x14ac:dyDescent="0.25">
      <c r="A156" s="42" t="s">
        <v>849</v>
      </c>
      <c r="B156" s="54" t="s">
        <v>850</v>
      </c>
      <c r="C156" s="54" t="s">
        <v>851</v>
      </c>
      <c r="D156" s="54" t="s">
        <v>852</v>
      </c>
      <c r="E156" s="54" t="s">
        <v>13</v>
      </c>
      <c r="F156" s="4">
        <v>57965146</v>
      </c>
      <c r="G156" s="42" t="s">
        <v>76</v>
      </c>
      <c r="H156" s="45">
        <v>45727</v>
      </c>
      <c r="I156" s="45">
        <v>46022</v>
      </c>
      <c r="J156" s="45">
        <v>45728</v>
      </c>
      <c r="K156" s="93">
        <f t="shared" si="2"/>
        <v>-1</v>
      </c>
      <c r="L156" s="8" t="s">
        <v>933</v>
      </c>
      <c r="M156" s="65" t="s">
        <v>480</v>
      </c>
      <c r="N156" s="38" t="s">
        <v>764</v>
      </c>
      <c r="O156" s="38" t="s">
        <v>765</v>
      </c>
      <c r="P156" s="65" t="s">
        <v>480</v>
      </c>
      <c r="Q156" s="65" t="s">
        <v>480</v>
      </c>
      <c r="R156" s="65" t="s">
        <v>480</v>
      </c>
      <c r="S156" s="38" t="s">
        <v>593</v>
      </c>
      <c r="T156" s="38" t="s">
        <v>593</v>
      </c>
      <c r="U156" s="38" t="s">
        <v>593</v>
      </c>
    </row>
    <row r="157" spans="1:30" s="38" customFormat="1" ht="90" x14ac:dyDescent="0.25">
      <c r="A157" s="42" t="s">
        <v>865</v>
      </c>
      <c r="B157" s="54" t="s">
        <v>833</v>
      </c>
      <c r="C157" s="54" t="s">
        <v>834</v>
      </c>
      <c r="D157" s="54" t="s">
        <v>835</v>
      </c>
      <c r="E157" s="54" t="s">
        <v>13</v>
      </c>
      <c r="F157" s="4">
        <v>147183798</v>
      </c>
      <c r="G157" s="42" t="s">
        <v>124</v>
      </c>
      <c r="H157" s="45">
        <v>45727</v>
      </c>
      <c r="I157" s="45">
        <v>45849</v>
      </c>
      <c r="J157" s="45">
        <v>45729</v>
      </c>
      <c r="K157" s="93">
        <f t="shared" si="2"/>
        <v>0</v>
      </c>
      <c r="L157" s="8" t="s">
        <v>1650</v>
      </c>
      <c r="M157" s="65"/>
      <c r="N157" s="65"/>
      <c r="O157" s="65"/>
      <c r="P157" s="65" t="s">
        <v>480</v>
      </c>
      <c r="Q157" s="65" t="s">
        <v>480</v>
      </c>
      <c r="R157" s="65" t="s">
        <v>480</v>
      </c>
    </row>
    <row r="158" spans="1:30" s="38" customFormat="1" ht="90" x14ac:dyDescent="0.25">
      <c r="A158" s="42" t="s">
        <v>864</v>
      </c>
      <c r="B158" s="54" t="s">
        <v>866</v>
      </c>
      <c r="C158" s="54" t="s">
        <v>867</v>
      </c>
      <c r="D158" s="54" t="s">
        <v>868</v>
      </c>
      <c r="E158" s="54" t="s">
        <v>13</v>
      </c>
      <c r="F158" s="4">
        <v>120050910</v>
      </c>
      <c r="G158" s="42" t="s">
        <v>119</v>
      </c>
      <c r="H158" s="45">
        <v>45729</v>
      </c>
      <c r="I158" s="45">
        <v>46022</v>
      </c>
      <c r="J158" s="45">
        <v>45734</v>
      </c>
      <c r="K158" s="93">
        <f t="shared" si="2"/>
        <v>1</v>
      </c>
      <c r="L158" s="8" t="s">
        <v>869</v>
      </c>
      <c r="M158" s="65" t="s">
        <v>480</v>
      </c>
      <c r="N158" s="65" t="s">
        <v>870</v>
      </c>
      <c r="O158" s="38" t="s">
        <v>871</v>
      </c>
      <c r="P158" s="65" t="s">
        <v>480</v>
      </c>
      <c r="Q158" s="65" t="s">
        <v>480</v>
      </c>
      <c r="R158" s="95" t="s">
        <v>593</v>
      </c>
    </row>
    <row r="159" spans="1:30" s="38" customFormat="1" ht="90" x14ac:dyDescent="0.25">
      <c r="A159" s="42" t="s">
        <v>885</v>
      </c>
      <c r="B159" s="54" t="s">
        <v>886</v>
      </c>
      <c r="C159" s="54" t="s">
        <v>887</v>
      </c>
      <c r="D159" s="54" t="s">
        <v>888</v>
      </c>
      <c r="E159" s="54" t="s">
        <v>13</v>
      </c>
      <c r="F159" s="4">
        <v>37906736</v>
      </c>
      <c r="G159" s="42" t="s">
        <v>119</v>
      </c>
      <c r="H159" s="45">
        <v>45741</v>
      </c>
      <c r="I159" s="45">
        <v>45772</v>
      </c>
      <c r="J159" s="45">
        <v>45744</v>
      </c>
      <c r="K159" s="93">
        <f t="shared" si="2"/>
        <v>1</v>
      </c>
      <c r="L159" s="8" t="s">
        <v>889</v>
      </c>
      <c r="M159" s="65"/>
      <c r="N159" s="89" t="s">
        <v>890</v>
      </c>
      <c r="O159" s="65">
        <v>2614185</v>
      </c>
      <c r="P159" s="65" t="s">
        <v>480</v>
      </c>
      <c r="Q159" s="65" t="s">
        <v>480</v>
      </c>
      <c r="R159" s="65" t="s">
        <v>480</v>
      </c>
      <c r="S159" s="95" t="s">
        <v>593</v>
      </c>
      <c r="T159" s="99" t="s">
        <v>1093</v>
      </c>
      <c r="U159" s="99"/>
      <c r="V159" s="99"/>
      <c r="W159" s="99"/>
      <c r="X159" s="99"/>
      <c r="Y159" s="99"/>
      <c r="Z159" s="99"/>
      <c r="AA159" s="99"/>
      <c r="AB159" s="99"/>
    </row>
    <row r="160" spans="1:30" s="38" customFormat="1" ht="90" x14ac:dyDescent="0.25">
      <c r="A160" s="42" t="s">
        <v>891</v>
      </c>
      <c r="B160" s="54" t="s">
        <v>892</v>
      </c>
      <c r="C160" s="54" t="s">
        <v>851</v>
      </c>
      <c r="D160" s="54" t="s">
        <v>893</v>
      </c>
      <c r="E160" s="54" t="s">
        <v>133</v>
      </c>
      <c r="F160" s="4">
        <v>113780472</v>
      </c>
      <c r="G160" s="42" t="s">
        <v>76</v>
      </c>
      <c r="H160" s="45">
        <v>45748</v>
      </c>
      <c r="I160" s="45">
        <v>46022</v>
      </c>
      <c r="J160" s="45">
        <v>45749</v>
      </c>
      <c r="K160" s="93">
        <f t="shared" si="2"/>
        <v>-1</v>
      </c>
      <c r="L160" s="8" t="s">
        <v>894</v>
      </c>
      <c r="M160" s="65" t="s">
        <v>374</v>
      </c>
      <c r="N160" s="89" t="s">
        <v>764</v>
      </c>
      <c r="O160" s="65">
        <v>3235772332</v>
      </c>
      <c r="P160" s="65" t="s">
        <v>480</v>
      </c>
      <c r="Q160" s="65" t="s">
        <v>480</v>
      </c>
      <c r="R160" s="65" t="s">
        <v>480</v>
      </c>
      <c r="S160" s="95" t="s">
        <v>593</v>
      </c>
      <c r="T160" s="95" t="s">
        <v>593</v>
      </c>
      <c r="U160" s="95" t="s">
        <v>593</v>
      </c>
    </row>
    <row r="161" spans="1:29" s="38" customFormat="1" ht="90" x14ac:dyDescent="0.25">
      <c r="A161" s="42" t="s">
        <v>925</v>
      </c>
      <c r="B161" s="54" t="s">
        <v>926</v>
      </c>
      <c r="C161" s="54">
        <v>1042061682</v>
      </c>
      <c r="D161" s="54" t="s">
        <v>927</v>
      </c>
      <c r="E161" s="54" t="s">
        <v>13</v>
      </c>
      <c r="F161" s="4">
        <v>180000000</v>
      </c>
      <c r="G161" s="42" t="s">
        <v>124</v>
      </c>
      <c r="H161" s="45">
        <v>45748</v>
      </c>
      <c r="I161" s="45">
        <v>46022</v>
      </c>
      <c r="J161" s="45">
        <v>45750</v>
      </c>
      <c r="K161" s="93">
        <f t="shared" si="2"/>
        <v>0</v>
      </c>
      <c r="L161" s="8" t="s">
        <v>928</v>
      </c>
      <c r="M161" s="65" t="s">
        <v>374</v>
      </c>
      <c r="N161" s="65" t="s">
        <v>929</v>
      </c>
      <c r="O161" s="38" t="s">
        <v>930</v>
      </c>
      <c r="P161" s="65" t="s">
        <v>480</v>
      </c>
      <c r="Q161" s="65" t="s">
        <v>480</v>
      </c>
      <c r="R161" s="65" t="s">
        <v>480</v>
      </c>
      <c r="S161" s="95" t="s">
        <v>593</v>
      </c>
      <c r="T161" s="95" t="s">
        <v>593</v>
      </c>
      <c r="U161" s="95" t="s">
        <v>593</v>
      </c>
      <c r="V161" s="95" t="s">
        <v>593</v>
      </c>
      <c r="W161" s="95" t="s">
        <v>593</v>
      </c>
      <c r="X161" s="95" t="s">
        <v>593</v>
      </c>
      <c r="Y161" s="95" t="s">
        <v>593</v>
      </c>
    </row>
    <row r="162" spans="1:29" s="38" customFormat="1" ht="90" x14ac:dyDescent="0.25">
      <c r="A162" s="42" t="s">
        <v>931</v>
      </c>
      <c r="B162" s="54" t="s">
        <v>759</v>
      </c>
      <c r="C162" s="54" t="s">
        <v>851</v>
      </c>
      <c r="D162" s="54" t="s">
        <v>932</v>
      </c>
      <c r="E162" s="54" t="s">
        <v>14</v>
      </c>
      <c r="F162" s="4">
        <v>45437580</v>
      </c>
      <c r="G162" s="42" t="s">
        <v>76</v>
      </c>
      <c r="H162" s="45">
        <v>45748</v>
      </c>
      <c r="I162" s="45">
        <v>46022</v>
      </c>
      <c r="J162" s="45">
        <v>45750</v>
      </c>
      <c r="K162" s="93">
        <f t="shared" si="2"/>
        <v>0</v>
      </c>
      <c r="L162" s="8" t="s">
        <v>937</v>
      </c>
      <c r="M162" s="65" t="s">
        <v>374</v>
      </c>
      <c r="N162" s="38" t="s">
        <v>764</v>
      </c>
      <c r="O162" s="38" t="s">
        <v>765</v>
      </c>
      <c r="P162" s="65" t="s">
        <v>480</v>
      </c>
      <c r="Q162" s="65" t="s">
        <v>480</v>
      </c>
      <c r="R162" s="65" t="s">
        <v>480</v>
      </c>
      <c r="S162" s="38" t="s">
        <v>593</v>
      </c>
      <c r="T162" s="38" t="s">
        <v>593</v>
      </c>
      <c r="U162" s="38" t="s">
        <v>593</v>
      </c>
    </row>
    <row r="163" spans="1:29" s="38" customFormat="1" ht="90" x14ac:dyDescent="0.25">
      <c r="A163" s="42" t="s">
        <v>934</v>
      </c>
      <c r="B163" s="54" t="s">
        <v>210</v>
      </c>
      <c r="C163" s="54">
        <v>15405845</v>
      </c>
      <c r="D163" s="54" t="s">
        <v>209</v>
      </c>
      <c r="E163" s="42" t="s">
        <v>166</v>
      </c>
      <c r="F163" s="4">
        <v>45532658</v>
      </c>
      <c r="G163" s="42" t="s">
        <v>192</v>
      </c>
      <c r="H163" s="45">
        <v>45750</v>
      </c>
      <c r="I163" s="45">
        <v>46022</v>
      </c>
      <c r="J163" s="45">
        <v>45754</v>
      </c>
      <c r="K163" s="93">
        <f t="shared" si="2"/>
        <v>0</v>
      </c>
      <c r="L163" s="8" t="s">
        <v>942</v>
      </c>
      <c r="M163" s="65" t="s">
        <v>374</v>
      </c>
      <c r="N163" s="38" t="s">
        <v>598</v>
      </c>
      <c r="O163" s="38" t="s">
        <v>599</v>
      </c>
      <c r="P163" s="65" t="s">
        <v>480</v>
      </c>
      <c r="Q163" s="65" t="s">
        <v>480</v>
      </c>
      <c r="R163" s="65" t="s">
        <v>480</v>
      </c>
      <c r="S163" s="38" t="s">
        <v>593</v>
      </c>
      <c r="T163" s="38" t="s">
        <v>593</v>
      </c>
      <c r="U163" s="38" t="s">
        <v>593</v>
      </c>
      <c r="V163" s="38" t="s">
        <v>593</v>
      </c>
    </row>
    <row r="164" spans="1:29" s="38" customFormat="1" ht="90" x14ac:dyDescent="0.25">
      <c r="A164" s="42" t="s">
        <v>935</v>
      </c>
      <c r="B164" s="42" t="s">
        <v>168</v>
      </c>
      <c r="C164" s="43" t="s">
        <v>171</v>
      </c>
      <c r="D164" s="44" t="s">
        <v>170</v>
      </c>
      <c r="E164" s="42" t="s">
        <v>133</v>
      </c>
      <c r="F164" s="4">
        <v>150000000</v>
      </c>
      <c r="G164" s="42" t="s">
        <v>76</v>
      </c>
      <c r="H164" s="45">
        <v>45747</v>
      </c>
      <c r="I164" s="45">
        <v>46022</v>
      </c>
      <c r="J164" s="45">
        <v>45755</v>
      </c>
      <c r="K164" s="93">
        <f t="shared" si="2"/>
        <v>4</v>
      </c>
      <c r="L164" s="8" t="s">
        <v>948</v>
      </c>
      <c r="M164" s="65" t="s">
        <v>374</v>
      </c>
      <c r="N164" s="38" t="s">
        <v>872</v>
      </c>
      <c r="O164" s="80" t="s">
        <v>873</v>
      </c>
      <c r="P164" s="65" t="s">
        <v>480</v>
      </c>
      <c r="Q164" s="65" t="s">
        <v>480</v>
      </c>
      <c r="R164" s="65" t="s">
        <v>480</v>
      </c>
      <c r="S164" s="38" t="s">
        <v>593</v>
      </c>
      <c r="T164" s="38" t="s">
        <v>593</v>
      </c>
      <c r="U164" s="38" t="s">
        <v>593</v>
      </c>
    </row>
    <row r="165" spans="1:29" s="38" customFormat="1" ht="90" x14ac:dyDescent="0.25">
      <c r="A165" s="42" t="s">
        <v>943</v>
      </c>
      <c r="B165" s="42" t="s">
        <v>117</v>
      </c>
      <c r="C165" s="42" t="s">
        <v>120</v>
      </c>
      <c r="D165" s="42" t="s">
        <v>118</v>
      </c>
      <c r="E165" s="42" t="s">
        <v>166</v>
      </c>
      <c r="F165" s="4">
        <v>40000000</v>
      </c>
      <c r="G165" s="42" t="s">
        <v>119</v>
      </c>
      <c r="H165" s="45">
        <v>45749</v>
      </c>
      <c r="I165" s="45">
        <v>45779</v>
      </c>
      <c r="J165" s="45">
        <v>45754</v>
      </c>
      <c r="K165" s="93">
        <f t="shared" si="2"/>
        <v>1</v>
      </c>
      <c r="L165" s="8" t="s">
        <v>944</v>
      </c>
      <c r="M165" s="65" t="s">
        <v>78</v>
      </c>
      <c r="N165" s="65"/>
      <c r="O165" s="65"/>
      <c r="P165" s="65" t="s">
        <v>480</v>
      </c>
      <c r="Q165" s="65" t="s">
        <v>480</v>
      </c>
      <c r="R165" s="65" t="s">
        <v>480</v>
      </c>
      <c r="S165" s="95" t="s">
        <v>593</v>
      </c>
      <c r="T165" s="100" t="s">
        <v>1116</v>
      </c>
      <c r="U165" s="48"/>
      <c r="V165" s="48"/>
      <c r="W165" s="48"/>
      <c r="X165" s="48"/>
      <c r="Y165" s="48"/>
      <c r="Z165" s="48"/>
      <c r="AA165" s="48"/>
    </row>
    <row r="166" spans="1:29" s="38" customFormat="1" ht="87.75" customHeight="1" x14ac:dyDescent="0.25">
      <c r="A166" s="42" t="s">
        <v>966</v>
      </c>
      <c r="B166" s="42" t="s">
        <v>968</v>
      </c>
      <c r="C166" s="42" t="s">
        <v>1357</v>
      </c>
      <c r="D166" s="42" t="s">
        <v>967</v>
      </c>
      <c r="E166" s="42" t="s">
        <v>761</v>
      </c>
      <c r="F166" s="4">
        <v>20706000</v>
      </c>
      <c r="G166" s="42" t="s">
        <v>202</v>
      </c>
      <c r="H166" s="45">
        <v>45754</v>
      </c>
      <c r="I166" s="45">
        <v>45784</v>
      </c>
      <c r="J166" s="45">
        <v>45757</v>
      </c>
      <c r="K166" s="93">
        <f t="shared" si="2"/>
        <v>1</v>
      </c>
      <c r="L166" s="8" t="s">
        <v>969</v>
      </c>
      <c r="M166" s="65" t="s">
        <v>480</v>
      </c>
      <c r="N166" s="65" t="s">
        <v>970</v>
      </c>
      <c r="O166" s="65"/>
      <c r="P166" s="65" t="s">
        <v>480</v>
      </c>
      <c r="Q166" s="65" t="s">
        <v>480</v>
      </c>
      <c r="R166" s="65" t="s">
        <v>480</v>
      </c>
      <c r="S166" s="95" t="s">
        <v>593</v>
      </c>
      <c r="T166" s="100" t="s">
        <v>1116</v>
      </c>
      <c r="U166" s="48"/>
      <c r="V166" s="48"/>
      <c r="W166" s="48"/>
      <c r="X166" s="48"/>
      <c r="Y166" s="48"/>
      <c r="Z166" s="48"/>
      <c r="AA166" s="48"/>
    </row>
    <row r="167" spans="1:29" s="38" customFormat="1" ht="88.5" customHeight="1" x14ac:dyDescent="0.25">
      <c r="A167" s="42" t="s">
        <v>971</v>
      </c>
      <c r="B167" s="42" t="s">
        <v>972</v>
      </c>
      <c r="C167" s="42">
        <v>15406949</v>
      </c>
      <c r="D167" s="42" t="s">
        <v>973</v>
      </c>
      <c r="E167" s="42" t="s">
        <v>166</v>
      </c>
      <c r="F167" s="4">
        <v>4500000</v>
      </c>
      <c r="G167" s="42" t="s">
        <v>202</v>
      </c>
      <c r="H167" s="45">
        <v>45754</v>
      </c>
      <c r="I167" s="45">
        <v>45823</v>
      </c>
      <c r="J167" s="45">
        <v>45757</v>
      </c>
      <c r="K167" s="93">
        <f t="shared" si="2"/>
        <v>1</v>
      </c>
      <c r="L167" s="8" t="s">
        <v>974</v>
      </c>
      <c r="M167" s="65" t="s">
        <v>480</v>
      </c>
      <c r="N167" s="65"/>
      <c r="O167" s="65"/>
      <c r="P167" s="65" t="s">
        <v>480</v>
      </c>
      <c r="Q167" s="65" t="s">
        <v>480</v>
      </c>
      <c r="R167" s="65" t="s">
        <v>480</v>
      </c>
      <c r="S167" s="95" t="s">
        <v>593</v>
      </c>
      <c r="T167" s="95" t="s">
        <v>593</v>
      </c>
      <c r="U167" s="95" t="s">
        <v>593</v>
      </c>
      <c r="V167" s="100" t="s">
        <v>1093</v>
      </c>
      <c r="W167" s="48"/>
      <c r="X167" s="48"/>
      <c r="Y167" s="48"/>
      <c r="Z167" s="48"/>
      <c r="AA167" s="48"/>
      <c r="AB167" s="48"/>
      <c r="AC167" s="48"/>
    </row>
    <row r="168" spans="1:29" s="38" customFormat="1" ht="94.5" x14ac:dyDescent="0.25">
      <c r="A168" s="42" t="s">
        <v>975</v>
      </c>
      <c r="B168" s="42" t="s">
        <v>976</v>
      </c>
      <c r="C168" s="42">
        <v>1022098416</v>
      </c>
      <c r="D168" s="42" t="s">
        <v>973</v>
      </c>
      <c r="E168" s="42" t="s">
        <v>166</v>
      </c>
      <c r="F168" s="4">
        <v>1800000</v>
      </c>
      <c r="G168" s="42" t="s">
        <v>202</v>
      </c>
      <c r="H168" s="45">
        <v>45754</v>
      </c>
      <c r="I168" s="45">
        <v>45777</v>
      </c>
      <c r="J168" s="45">
        <v>45757</v>
      </c>
      <c r="K168" s="93">
        <f t="shared" si="2"/>
        <v>1</v>
      </c>
      <c r="L168" s="8" t="s">
        <v>977</v>
      </c>
      <c r="M168" s="65" t="s">
        <v>480</v>
      </c>
      <c r="N168" s="65"/>
      <c r="O168" s="65"/>
      <c r="P168" s="65" t="s">
        <v>480</v>
      </c>
      <c r="Q168" s="65" t="s">
        <v>480</v>
      </c>
      <c r="R168" s="65" t="s">
        <v>480</v>
      </c>
      <c r="S168" s="95" t="s">
        <v>593</v>
      </c>
    </row>
    <row r="169" spans="1:29" s="38" customFormat="1" ht="90" x14ac:dyDescent="0.25">
      <c r="A169" s="42" t="s">
        <v>979</v>
      </c>
      <c r="B169" s="42" t="s">
        <v>980</v>
      </c>
      <c r="C169" s="42" t="s">
        <v>120</v>
      </c>
      <c r="D169" s="42" t="s">
        <v>978</v>
      </c>
      <c r="E169" s="42" t="s">
        <v>13</v>
      </c>
      <c r="F169" s="4">
        <v>157914142</v>
      </c>
      <c r="G169" s="42" t="s">
        <v>192</v>
      </c>
      <c r="H169" s="45">
        <v>45755</v>
      </c>
      <c r="I169" s="45">
        <v>45823</v>
      </c>
      <c r="J169" s="45">
        <v>45758</v>
      </c>
      <c r="K169" s="93">
        <f t="shared" si="2"/>
        <v>1</v>
      </c>
      <c r="L169" s="8" t="s">
        <v>982</v>
      </c>
      <c r="M169" s="65" t="s">
        <v>480</v>
      </c>
      <c r="N169" s="22" t="s">
        <v>981</v>
      </c>
      <c r="O169" s="65"/>
      <c r="P169" s="65" t="s">
        <v>480</v>
      </c>
      <c r="Q169" s="65" t="s">
        <v>480</v>
      </c>
      <c r="R169" s="65" t="s">
        <v>480</v>
      </c>
    </row>
    <row r="170" spans="1:29" s="38" customFormat="1" ht="94.5" x14ac:dyDescent="0.25">
      <c r="A170" s="42" t="s">
        <v>984</v>
      </c>
      <c r="B170" s="42" t="s">
        <v>985</v>
      </c>
      <c r="C170" s="42" t="s">
        <v>1358</v>
      </c>
      <c r="D170" s="42" t="s">
        <v>983</v>
      </c>
      <c r="E170" s="42" t="s">
        <v>166</v>
      </c>
      <c r="F170" s="4">
        <v>150000000</v>
      </c>
      <c r="G170" s="42" t="s">
        <v>986</v>
      </c>
      <c r="H170" s="45">
        <v>45758</v>
      </c>
      <c r="I170" s="45">
        <v>45961</v>
      </c>
      <c r="J170" s="45">
        <v>45761</v>
      </c>
      <c r="K170" s="93">
        <f t="shared" si="2"/>
        <v>-1</v>
      </c>
      <c r="L170" s="8" t="s">
        <v>987</v>
      </c>
      <c r="M170" s="65" t="s">
        <v>78</v>
      </c>
      <c r="N170" s="65"/>
      <c r="O170" s="65"/>
      <c r="P170" s="38" t="s">
        <v>374</v>
      </c>
      <c r="Q170" s="38" t="s">
        <v>374</v>
      </c>
      <c r="R170" s="38" t="s">
        <v>374</v>
      </c>
      <c r="S170" s="38" t="s">
        <v>593</v>
      </c>
      <c r="T170" s="100" t="s">
        <v>1116</v>
      </c>
      <c r="U170" s="48"/>
      <c r="V170" s="48"/>
      <c r="W170" s="48"/>
      <c r="X170" s="48"/>
      <c r="Y170" s="48"/>
      <c r="Z170" s="48"/>
      <c r="AA170" s="48"/>
    </row>
    <row r="171" spans="1:29" s="38" customFormat="1" ht="90" x14ac:dyDescent="0.25">
      <c r="A171" s="42" t="s">
        <v>989</v>
      </c>
      <c r="B171" s="42" t="s">
        <v>990</v>
      </c>
      <c r="C171" s="42">
        <v>1022097632</v>
      </c>
      <c r="D171" s="42" t="s">
        <v>988</v>
      </c>
      <c r="E171" s="42" t="s">
        <v>166</v>
      </c>
      <c r="F171" s="4">
        <v>69866666</v>
      </c>
      <c r="G171" s="42" t="s">
        <v>192</v>
      </c>
      <c r="H171" s="45">
        <v>45756</v>
      </c>
      <c r="I171" s="45">
        <v>46022</v>
      </c>
      <c r="J171" s="45">
        <v>45758</v>
      </c>
      <c r="K171" s="93">
        <f t="shared" si="2"/>
        <v>0</v>
      </c>
      <c r="L171" s="8" t="s">
        <v>991</v>
      </c>
      <c r="M171" s="65" t="s">
        <v>480</v>
      </c>
      <c r="N171" s="22" t="s">
        <v>992</v>
      </c>
      <c r="O171" s="38" t="s">
        <v>993</v>
      </c>
      <c r="P171" s="38" t="s">
        <v>374</v>
      </c>
      <c r="Q171" s="38" t="s">
        <v>374</v>
      </c>
      <c r="R171" s="38" t="s">
        <v>374</v>
      </c>
      <c r="S171" s="38" t="s">
        <v>593</v>
      </c>
      <c r="T171" s="38" t="s">
        <v>593</v>
      </c>
      <c r="U171" s="38" t="s">
        <v>593</v>
      </c>
    </row>
    <row r="172" spans="1:29" s="38" customFormat="1" ht="106.5" x14ac:dyDescent="0.25">
      <c r="A172" s="42" t="s">
        <v>994</v>
      </c>
      <c r="B172" s="42" t="s">
        <v>995</v>
      </c>
      <c r="C172" s="42" t="s">
        <v>1268</v>
      </c>
      <c r="D172" s="42" t="s">
        <v>996</v>
      </c>
      <c r="E172" s="42" t="s">
        <v>166</v>
      </c>
      <c r="F172" s="4">
        <v>54365000</v>
      </c>
      <c r="G172" s="42" t="s">
        <v>951</v>
      </c>
      <c r="H172" s="45">
        <v>45756</v>
      </c>
      <c r="I172" s="45">
        <v>46022</v>
      </c>
      <c r="J172" s="45">
        <v>45758</v>
      </c>
      <c r="K172" s="93">
        <f t="shared" si="2"/>
        <v>0</v>
      </c>
      <c r="L172" s="8" t="s">
        <v>998</v>
      </c>
      <c r="M172" s="65" t="s">
        <v>480</v>
      </c>
      <c r="N172" s="22" t="s">
        <v>997</v>
      </c>
      <c r="P172" s="38" t="s">
        <v>374</v>
      </c>
      <c r="Q172" s="38" t="s">
        <v>374</v>
      </c>
      <c r="R172" s="38" t="s">
        <v>374</v>
      </c>
      <c r="S172" s="38" t="s">
        <v>374</v>
      </c>
      <c r="T172" s="38" t="s">
        <v>593</v>
      </c>
      <c r="U172" s="38" t="s">
        <v>593</v>
      </c>
      <c r="V172" s="38" t="s">
        <v>593</v>
      </c>
      <c r="W172" s="38" t="s">
        <v>593</v>
      </c>
      <c r="X172" s="38" t="s">
        <v>593</v>
      </c>
      <c r="Y172" s="38" t="s">
        <v>593</v>
      </c>
    </row>
    <row r="173" spans="1:29" s="38" customFormat="1" ht="135" x14ac:dyDescent="0.25">
      <c r="A173" s="42" t="s">
        <v>1030</v>
      </c>
      <c r="B173" s="42" t="s">
        <v>385</v>
      </c>
      <c r="C173" s="42" t="s">
        <v>1267</v>
      </c>
      <c r="D173" s="42" t="s">
        <v>1031</v>
      </c>
      <c r="E173" s="42" t="s">
        <v>166</v>
      </c>
      <c r="F173" s="4">
        <v>200000000</v>
      </c>
      <c r="G173" s="42" t="s">
        <v>202</v>
      </c>
      <c r="H173" s="45">
        <v>45776</v>
      </c>
      <c r="I173" s="45">
        <v>46022</v>
      </c>
      <c r="J173" s="45">
        <v>45782</v>
      </c>
      <c r="K173" s="93">
        <f t="shared" si="2"/>
        <v>2</v>
      </c>
      <c r="L173" s="8" t="s">
        <v>1032</v>
      </c>
      <c r="M173" s="95" t="s">
        <v>78</v>
      </c>
      <c r="O173" s="38" t="s">
        <v>390</v>
      </c>
      <c r="P173" s="38" t="s">
        <v>374</v>
      </c>
      <c r="Q173" s="38" t="s">
        <v>374</v>
      </c>
      <c r="R173" s="38" t="s">
        <v>374</v>
      </c>
      <c r="S173" s="38" t="s">
        <v>374</v>
      </c>
      <c r="T173" s="38" t="s">
        <v>593</v>
      </c>
    </row>
    <row r="174" spans="1:29" s="38" customFormat="1" ht="90" x14ac:dyDescent="0.25">
      <c r="A174" s="42" t="s">
        <v>1034</v>
      </c>
      <c r="B174" s="42" t="s">
        <v>866</v>
      </c>
      <c r="C174" s="42" t="s">
        <v>867</v>
      </c>
      <c r="D174" s="42" t="s">
        <v>1057</v>
      </c>
      <c r="E174" s="42" t="s">
        <v>761</v>
      </c>
      <c r="F174" s="4">
        <v>129655391</v>
      </c>
      <c r="G174" s="42" t="s">
        <v>119</v>
      </c>
      <c r="H174" s="45">
        <v>45779</v>
      </c>
      <c r="I174" s="45">
        <v>45810</v>
      </c>
      <c r="J174" s="45">
        <v>45784</v>
      </c>
      <c r="K174" s="93">
        <f t="shared" si="2"/>
        <v>1</v>
      </c>
      <c r="L174" s="8" t="s">
        <v>1058</v>
      </c>
      <c r="M174" s="42" t="s">
        <v>480</v>
      </c>
      <c r="N174" s="42" t="s">
        <v>1059</v>
      </c>
      <c r="O174" s="38">
        <v>3007872989</v>
      </c>
      <c r="P174" s="38" t="s">
        <v>374</v>
      </c>
      <c r="Q174" s="38" t="s">
        <v>374</v>
      </c>
      <c r="R174" s="38" t="s">
        <v>374</v>
      </c>
      <c r="S174" s="38" t="s">
        <v>374</v>
      </c>
    </row>
    <row r="175" spans="1:29" s="38" customFormat="1" ht="81.75" customHeight="1" x14ac:dyDescent="0.25">
      <c r="A175" s="42" t="s">
        <v>1033</v>
      </c>
      <c r="B175" s="42" t="s">
        <v>1060</v>
      </c>
      <c r="C175" s="117">
        <v>1007551254</v>
      </c>
      <c r="D175" s="42" t="s">
        <v>1061</v>
      </c>
      <c r="E175" s="42" t="s">
        <v>166</v>
      </c>
      <c r="F175" s="4">
        <v>10000000</v>
      </c>
      <c r="G175" s="42" t="s">
        <v>202</v>
      </c>
      <c r="H175" s="45">
        <v>45779</v>
      </c>
      <c r="I175" s="45">
        <v>45902</v>
      </c>
      <c r="J175" s="45">
        <v>45784</v>
      </c>
      <c r="K175" s="93">
        <f t="shared" si="2"/>
        <v>1</v>
      </c>
      <c r="L175" s="8" t="s">
        <v>1062</v>
      </c>
      <c r="M175" s="42" t="s">
        <v>480</v>
      </c>
      <c r="N175" s="42"/>
      <c r="O175" s="42"/>
      <c r="P175" s="38" t="s">
        <v>374</v>
      </c>
      <c r="Q175" s="38" t="s">
        <v>374</v>
      </c>
      <c r="R175" s="38" t="s">
        <v>374</v>
      </c>
      <c r="S175" s="38" t="s">
        <v>374</v>
      </c>
    </row>
    <row r="176" spans="1:29" s="38" customFormat="1" ht="105" customHeight="1" x14ac:dyDescent="0.25">
      <c r="A176" s="42" t="s">
        <v>1035</v>
      </c>
      <c r="B176" s="42" t="s">
        <v>1063</v>
      </c>
      <c r="C176" s="42">
        <v>1022096423</v>
      </c>
      <c r="D176" s="42" t="s">
        <v>1064</v>
      </c>
      <c r="E176" s="42" t="s">
        <v>166</v>
      </c>
      <c r="F176" s="4">
        <v>16000000</v>
      </c>
      <c r="G176" s="42" t="s">
        <v>202</v>
      </c>
      <c r="H176" s="45">
        <v>45779</v>
      </c>
      <c r="I176" s="45">
        <v>45902</v>
      </c>
      <c r="J176" s="45">
        <v>45784</v>
      </c>
      <c r="K176" s="93">
        <f t="shared" si="2"/>
        <v>1</v>
      </c>
      <c r="L176" s="8" t="s">
        <v>1065</v>
      </c>
      <c r="M176" s="42" t="s">
        <v>480</v>
      </c>
      <c r="N176" s="22" t="s">
        <v>1296</v>
      </c>
      <c r="O176" s="38">
        <v>3148790501</v>
      </c>
      <c r="P176" s="38" t="s">
        <v>374</v>
      </c>
      <c r="Q176" s="38" t="s">
        <v>374</v>
      </c>
      <c r="R176" s="38" t="s">
        <v>374</v>
      </c>
      <c r="S176" s="38" t="s">
        <v>374</v>
      </c>
    </row>
    <row r="177" spans="1:32" s="38" customFormat="1" ht="71.25" customHeight="1" x14ac:dyDescent="0.25">
      <c r="A177" s="42" t="s">
        <v>1036</v>
      </c>
      <c r="B177" s="42" t="s">
        <v>1066</v>
      </c>
      <c r="C177" s="42">
        <v>1045017636</v>
      </c>
      <c r="D177" s="42" t="s">
        <v>1067</v>
      </c>
      <c r="E177" s="42" t="s">
        <v>166</v>
      </c>
      <c r="F177" s="4">
        <v>16000000</v>
      </c>
      <c r="G177" s="42" t="s">
        <v>202</v>
      </c>
      <c r="H177" s="45">
        <v>45779</v>
      </c>
      <c r="I177" s="45">
        <v>45902</v>
      </c>
      <c r="J177" s="45">
        <v>45784</v>
      </c>
      <c r="K177" s="93">
        <f t="shared" si="2"/>
        <v>1</v>
      </c>
      <c r="L177" s="8" t="s">
        <v>1068</v>
      </c>
      <c r="M177" s="42" t="s">
        <v>480</v>
      </c>
      <c r="N177" s="22" t="s">
        <v>1297</v>
      </c>
      <c r="O177" s="38">
        <v>3226731124</v>
      </c>
      <c r="P177" s="38" t="s">
        <v>374</v>
      </c>
      <c r="Q177" s="38" t="s">
        <v>374</v>
      </c>
      <c r="R177" s="38" t="s">
        <v>374</v>
      </c>
      <c r="S177" s="38" t="s">
        <v>374</v>
      </c>
    </row>
    <row r="178" spans="1:32" s="38" customFormat="1" ht="110.25" customHeight="1" x14ac:dyDescent="0.25">
      <c r="A178" s="42" t="s">
        <v>1037</v>
      </c>
      <c r="B178" s="42" t="s">
        <v>1070</v>
      </c>
      <c r="C178" s="42">
        <v>15405700</v>
      </c>
      <c r="D178" s="42" t="s">
        <v>1069</v>
      </c>
      <c r="E178" s="42" t="s">
        <v>166</v>
      </c>
      <c r="F178" s="4">
        <v>16000000</v>
      </c>
      <c r="G178" s="42" t="s">
        <v>202</v>
      </c>
      <c r="H178" s="45">
        <v>45779</v>
      </c>
      <c r="I178" s="45">
        <v>45902</v>
      </c>
      <c r="J178" s="45">
        <v>45784</v>
      </c>
      <c r="K178" s="93">
        <f t="shared" si="2"/>
        <v>1</v>
      </c>
      <c r="L178" s="8" t="s">
        <v>1071</v>
      </c>
      <c r="M178" s="42" t="s">
        <v>480</v>
      </c>
      <c r="N178" s="22" t="s">
        <v>1298</v>
      </c>
      <c r="O178" s="38">
        <v>8533291</v>
      </c>
      <c r="P178" s="38" t="s">
        <v>374</v>
      </c>
      <c r="Q178" s="38" t="s">
        <v>374</v>
      </c>
      <c r="R178" s="38" t="s">
        <v>374</v>
      </c>
      <c r="S178" s="38" t="s">
        <v>374</v>
      </c>
    </row>
    <row r="179" spans="1:32" s="101" customFormat="1" ht="80.25" customHeight="1" x14ac:dyDescent="0.25">
      <c r="A179" s="42" t="s">
        <v>1038</v>
      </c>
      <c r="B179" s="42" t="s">
        <v>1039</v>
      </c>
      <c r="C179" s="42" t="s">
        <v>1040</v>
      </c>
      <c r="D179" s="42" t="s">
        <v>973</v>
      </c>
      <c r="E179" s="42" t="s">
        <v>166</v>
      </c>
      <c r="F179" s="4">
        <v>2700000</v>
      </c>
      <c r="G179" s="42" t="s">
        <v>202</v>
      </c>
      <c r="H179" s="45">
        <v>45782</v>
      </c>
      <c r="I179" s="45">
        <v>45905</v>
      </c>
      <c r="J179" s="45">
        <v>45786</v>
      </c>
      <c r="K179" s="93">
        <f t="shared" si="2"/>
        <v>2</v>
      </c>
      <c r="L179" s="25" t="s">
        <v>1041</v>
      </c>
      <c r="M179" s="42" t="s">
        <v>480</v>
      </c>
      <c r="N179" s="21" t="s">
        <v>1042</v>
      </c>
      <c r="O179" s="42"/>
      <c r="P179" s="42" t="s">
        <v>374</v>
      </c>
      <c r="Q179" s="42" t="s">
        <v>374</v>
      </c>
      <c r="R179" s="42" t="s">
        <v>374</v>
      </c>
      <c r="S179" s="42" t="s">
        <v>374</v>
      </c>
    </row>
    <row r="180" spans="1:32" s="38" customFormat="1" ht="94.5" x14ac:dyDescent="0.25">
      <c r="A180" s="42" t="s">
        <v>1043</v>
      </c>
      <c r="B180" s="42" t="s">
        <v>1044</v>
      </c>
      <c r="C180" s="42" t="s">
        <v>1045</v>
      </c>
      <c r="D180" s="42" t="s">
        <v>973</v>
      </c>
      <c r="E180" s="42" t="s">
        <v>166</v>
      </c>
      <c r="F180" s="4">
        <v>2700000</v>
      </c>
      <c r="G180" s="42" t="s">
        <v>202</v>
      </c>
      <c r="H180" s="45">
        <v>45782</v>
      </c>
      <c r="I180" s="45">
        <v>45905</v>
      </c>
      <c r="J180" s="45">
        <v>45786</v>
      </c>
      <c r="K180" s="93">
        <f t="shared" ref="K180:K234" si="3">NETWORKDAYS(H180,J180)-(3)</f>
        <v>2</v>
      </c>
      <c r="L180" s="25" t="s">
        <v>1046</v>
      </c>
      <c r="M180" s="42" t="s">
        <v>480</v>
      </c>
      <c r="N180" s="21" t="s">
        <v>1047</v>
      </c>
      <c r="O180" s="42"/>
      <c r="P180" s="42"/>
      <c r="Q180" s="42"/>
      <c r="R180" s="42"/>
      <c r="S180" s="42"/>
    </row>
    <row r="181" spans="1:32" s="38" customFormat="1" ht="110.25" customHeight="1" x14ac:dyDescent="0.25">
      <c r="A181" s="42" t="s">
        <v>1049</v>
      </c>
      <c r="B181" s="42" t="s">
        <v>1073</v>
      </c>
      <c r="C181" s="42">
        <v>1023702539</v>
      </c>
      <c r="D181" s="42" t="s">
        <v>1072</v>
      </c>
      <c r="E181" s="42" t="s">
        <v>166</v>
      </c>
      <c r="F181" s="4">
        <v>10000000</v>
      </c>
      <c r="G181" s="42" t="s">
        <v>202</v>
      </c>
      <c r="H181" s="45">
        <v>45779</v>
      </c>
      <c r="I181" s="45">
        <v>45902</v>
      </c>
      <c r="J181" s="45">
        <v>45792</v>
      </c>
      <c r="K181" s="93">
        <f t="shared" si="3"/>
        <v>7</v>
      </c>
      <c r="L181" s="25" t="s">
        <v>1074</v>
      </c>
      <c r="M181" s="42" t="s">
        <v>480</v>
      </c>
      <c r="N181" s="42" t="s">
        <v>1075</v>
      </c>
      <c r="O181" s="42"/>
      <c r="P181" s="42"/>
      <c r="Q181" s="42"/>
      <c r="R181" s="42"/>
      <c r="S181" s="42"/>
    </row>
    <row r="182" spans="1:32" s="38" customFormat="1" ht="108" x14ac:dyDescent="0.25">
      <c r="A182" s="42" t="s">
        <v>1050</v>
      </c>
      <c r="B182" s="42" t="s">
        <v>1052</v>
      </c>
      <c r="C182" s="42">
        <v>1128456026</v>
      </c>
      <c r="D182" s="42" t="s">
        <v>1051</v>
      </c>
      <c r="E182" s="42" t="s">
        <v>13</v>
      </c>
      <c r="F182" s="4">
        <v>67815000</v>
      </c>
      <c r="G182" s="42" t="s">
        <v>1053</v>
      </c>
      <c r="H182" s="45">
        <v>45786</v>
      </c>
      <c r="I182" s="45">
        <v>46022</v>
      </c>
      <c r="J182" s="45">
        <v>45791</v>
      </c>
      <c r="K182" s="93">
        <f t="shared" si="3"/>
        <v>1</v>
      </c>
      <c r="L182" s="25" t="s">
        <v>1054</v>
      </c>
      <c r="M182" s="42" t="s">
        <v>480</v>
      </c>
      <c r="N182" s="42" t="s">
        <v>1055</v>
      </c>
      <c r="O182" s="42"/>
      <c r="P182" s="42" t="s">
        <v>480</v>
      </c>
      <c r="Q182" s="42" t="s">
        <v>480</v>
      </c>
      <c r="R182" s="42" t="s">
        <v>480</v>
      </c>
      <c r="S182" s="42" t="s">
        <v>480</v>
      </c>
      <c r="T182" s="53" t="s">
        <v>593</v>
      </c>
      <c r="U182" s="53" t="s">
        <v>593</v>
      </c>
      <c r="V182" s="53" t="s">
        <v>593</v>
      </c>
      <c r="W182" s="53" t="s">
        <v>593</v>
      </c>
      <c r="X182" s="53" t="s">
        <v>593</v>
      </c>
      <c r="Y182" s="53" t="s">
        <v>593</v>
      </c>
      <c r="Z182" s="53" t="s">
        <v>593</v>
      </c>
    </row>
    <row r="183" spans="1:32" s="38" customFormat="1" ht="90" x14ac:dyDescent="0.25">
      <c r="A183" s="42" t="s">
        <v>1085</v>
      </c>
      <c r="B183" s="42" t="s">
        <v>181</v>
      </c>
      <c r="C183" s="42" t="s">
        <v>1087</v>
      </c>
      <c r="D183" s="42" t="s">
        <v>1086</v>
      </c>
      <c r="E183" s="42" t="s">
        <v>761</v>
      </c>
      <c r="F183" s="4">
        <v>19132696</v>
      </c>
      <c r="G183" s="42" t="s">
        <v>76</v>
      </c>
      <c r="H183" s="45">
        <v>45786</v>
      </c>
      <c r="I183" s="45">
        <v>45817</v>
      </c>
      <c r="J183" s="45">
        <v>45791</v>
      </c>
      <c r="K183" s="93">
        <f t="shared" si="3"/>
        <v>1</v>
      </c>
      <c r="L183" s="25" t="s">
        <v>1088</v>
      </c>
      <c r="M183" s="42" t="s">
        <v>480</v>
      </c>
      <c r="N183" s="42" t="s">
        <v>764</v>
      </c>
      <c r="O183" s="42"/>
      <c r="P183" s="42" t="s">
        <v>480</v>
      </c>
      <c r="Q183" s="42" t="s">
        <v>480</v>
      </c>
      <c r="R183" s="42" t="s">
        <v>480</v>
      </c>
      <c r="S183" s="42" t="s">
        <v>480</v>
      </c>
      <c r="T183" s="53" t="s">
        <v>593</v>
      </c>
      <c r="U183" s="100" t="s">
        <v>1093</v>
      </c>
      <c r="V183" s="48"/>
      <c r="W183" s="48"/>
      <c r="X183" s="48"/>
      <c r="Y183" s="48"/>
      <c r="Z183" s="48"/>
      <c r="AA183" s="48"/>
      <c r="AB183" s="48"/>
      <c r="AC183" s="48"/>
      <c r="AD183" s="48"/>
    </row>
    <row r="184" spans="1:32" s="38" customFormat="1" ht="99" x14ac:dyDescent="0.25">
      <c r="A184" s="42" t="s">
        <v>1089</v>
      </c>
      <c r="B184" s="42" t="s">
        <v>181</v>
      </c>
      <c r="C184" s="42" t="s">
        <v>1087</v>
      </c>
      <c r="D184" s="42" t="s">
        <v>1090</v>
      </c>
      <c r="E184" s="42" t="s">
        <v>761</v>
      </c>
      <c r="F184" s="4">
        <v>53424000</v>
      </c>
      <c r="G184" s="42" t="s">
        <v>76</v>
      </c>
      <c r="H184" s="45">
        <v>45786</v>
      </c>
      <c r="I184" s="45">
        <v>45817</v>
      </c>
      <c r="J184" s="45">
        <v>45791</v>
      </c>
      <c r="K184" s="93">
        <f t="shared" si="3"/>
        <v>1</v>
      </c>
      <c r="L184" s="25" t="s">
        <v>1091</v>
      </c>
      <c r="M184" s="42" t="s">
        <v>480</v>
      </c>
      <c r="N184" s="42" t="s">
        <v>764</v>
      </c>
      <c r="O184" s="42"/>
      <c r="P184" s="42" t="s">
        <v>480</v>
      </c>
      <c r="Q184" s="42" t="s">
        <v>480</v>
      </c>
      <c r="R184" s="42" t="s">
        <v>480</v>
      </c>
      <c r="S184" s="42" t="s">
        <v>480</v>
      </c>
      <c r="T184" s="53" t="s">
        <v>593</v>
      </c>
      <c r="U184" s="100" t="s">
        <v>1093</v>
      </c>
      <c r="V184" s="48"/>
      <c r="W184" s="48"/>
      <c r="X184" s="48"/>
      <c r="Y184" s="48"/>
      <c r="Z184" s="48"/>
      <c r="AA184" s="48"/>
      <c r="AB184" s="48"/>
      <c r="AC184" s="48"/>
      <c r="AD184" s="48"/>
    </row>
    <row r="185" spans="1:32" s="38" customFormat="1" ht="94.5" x14ac:dyDescent="0.25">
      <c r="A185" s="42" t="s">
        <v>1102</v>
      </c>
      <c r="B185" s="42" t="s">
        <v>365</v>
      </c>
      <c r="C185" s="42" t="s">
        <v>366</v>
      </c>
      <c r="D185" s="42" t="s">
        <v>1101</v>
      </c>
      <c r="E185" s="42" t="s">
        <v>761</v>
      </c>
      <c r="F185" s="4">
        <v>87191538</v>
      </c>
      <c r="G185" s="42" t="s">
        <v>76</v>
      </c>
      <c r="H185" s="45">
        <v>45793</v>
      </c>
      <c r="I185" s="45">
        <v>45824</v>
      </c>
      <c r="J185" s="45">
        <v>45798</v>
      </c>
      <c r="K185" s="93">
        <f t="shared" si="3"/>
        <v>1</v>
      </c>
      <c r="L185" s="25" t="s">
        <v>1104</v>
      </c>
      <c r="M185" s="42" t="s">
        <v>78</v>
      </c>
      <c r="N185" s="22" t="s">
        <v>368</v>
      </c>
      <c r="O185" s="42"/>
      <c r="P185" s="42" t="s">
        <v>480</v>
      </c>
      <c r="Q185" s="42" t="s">
        <v>480</v>
      </c>
      <c r="R185" s="42" t="s">
        <v>480</v>
      </c>
      <c r="S185" s="42" t="s">
        <v>480</v>
      </c>
      <c r="T185" s="102" t="s">
        <v>593</v>
      </c>
      <c r="U185" s="48" t="s">
        <v>1562</v>
      </c>
      <c r="V185" s="48"/>
      <c r="W185" s="48"/>
      <c r="X185" s="48"/>
      <c r="Y185" s="48"/>
      <c r="Z185" s="48"/>
      <c r="AA185" s="48"/>
      <c r="AB185" s="48"/>
      <c r="AC185" s="48"/>
      <c r="AD185" s="48"/>
      <c r="AE185" s="48"/>
      <c r="AF185" s="48"/>
    </row>
    <row r="186" spans="1:32" s="38" customFormat="1" ht="109.5" customHeight="1" x14ac:dyDescent="0.25">
      <c r="A186" s="42" t="s">
        <v>1105</v>
      </c>
      <c r="B186" s="42" t="s">
        <v>1106</v>
      </c>
      <c r="C186" s="42">
        <v>1039597954</v>
      </c>
      <c r="D186" s="42" t="s">
        <v>1107</v>
      </c>
      <c r="E186" s="42" t="s">
        <v>166</v>
      </c>
      <c r="F186" s="4">
        <v>16000000</v>
      </c>
      <c r="G186" s="42" t="s">
        <v>202</v>
      </c>
      <c r="H186" s="45">
        <v>45793</v>
      </c>
      <c r="I186" s="45">
        <v>45916</v>
      </c>
      <c r="J186" s="45">
        <v>45798</v>
      </c>
      <c r="K186" s="93">
        <f t="shared" si="3"/>
        <v>1</v>
      </c>
      <c r="L186" s="25" t="s">
        <v>1108</v>
      </c>
      <c r="M186" s="42" t="s">
        <v>480</v>
      </c>
      <c r="N186" s="22" t="s">
        <v>1299</v>
      </c>
      <c r="O186" s="38">
        <v>3116658586</v>
      </c>
      <c r="P186" s="42" t="s">
        <v>480</v>
      </c>
      <c r="Q186" s="42" t="s">
        <v>480</v>
      </c>
      <c r="R186" s="42" t="s">
        <v>480</v>
      </c>
      <c r="S186" s="42" t="s">
        <v>480</v>
      </c>
    </row>
    <row r="187" spans="1:32" s="38" customFormat="1" ht="90" x14ac:dyDescent="0.25">
      <c r="A187" s="42" t="s">
        <v>1109</v>
      </c>
      <c r="B187" s="42" t="s">
        <v>1110</v>
      </c>
      <c r="C187" s="42" t="s">
        <v>1112</v>
      </c>
      <c r="D187" s="42" t="s">
        <v>1111</v>
      </c>
      <c r="E187" s="42" t="s">
        <v>761</v>
      </c>
      <c r="F187" s="4">
        <v>16925140</v>
      </c>
      <c r="G187" s="42" t="s">
        <v>348</v>
      </c>
      <c r="H187" s="45">
        <v>45796</v>
      </c>
      <c r="I187" s="45">
        <v>45827</v>
      </c>
      <c r="J187" s="45">
        <v>45806</v>
      </c>
      <c r="K187" s="93">
        <f t="shared" si="3"/>
        <v>6</v>
      </c>
      <c r="L187" s="25" t="s">
        <v>1113</v>
      </c>
      <c r="M187" s="42" t="s">
        <v>480</v>
      </c>
      <c r="N187" s="22" t="s">
        <v>1114</v>
      </c>
      <c r="O187" s="42"/>
      <c r="P187" s="42" t="s">
        <v>480</v>
      </c>
      <c r="Q187" s="42" t="s">
        <v>480</v>
      </c>
      <c r="R187" s="42" t="s">
        <v>480</v>
      </c>
      <c r="S187" s="42" t="s">
        <v>480</v>
      </c>
      <c r="T187" s="42" t="s">
        <v>480</v>
      </c>
      <c r="U187" s="53" t="s">
        <v>593</v>
      </c>
      <c r="V187" s="103" t="s">
        <v>1093</v>
      </c>
      <c r="W187" s="50"/>
      <c r="X187" s="50"/>
      <c r="Y187" s="50"/>
      <c r="Z187" s="50"/>
      <c r="AA187" s="50"/>
      <c r="AB187" s="50"/>
      <c r="AC187" s="50"/>
      <c r="AD187" s="50"/>
      <c r="AE187" s="50"/>
    </row>
    <row r="188" spans="1:32" s="38" customFormat="1" ht="90" x14ac:dyDescent="0.25">
      <c r="A188" s="42" t="s">
        <v>1096</v>
      </c>
      <c r="B188" s="42" t="s">
        <v>876</v>
      </c>
      <c r="C188" s="42" t="s">
        <v>1097</v>
      </c>
      <c r="D188" s="42" t="s">
        <v>1098</v>
      </c>
      <c r="E188" s="42" t="s">
        <v>13</v>
      </c>
      <c r="F188" s="4">
        <v>33356050</v>
      </c>
      <c r="G188" s="42" t="s">
        <v>43</v>
      </c>
      <c r="H188" s="45">
        <v>45797</v>
      </c>
      <c r="I188" s="45">
        <v>45947</v>
      </c>
      <c r="J188" s="45">
        <v>45800</v>
      </c>
      <c r="K188" s="93">
        <f t="shared" si="3"/>
        <v>1</v>
      </c>
      <c r="L188" s="25" t="s">
        <v>1099</v>
      </c>
      <c r="M188" s="42" t="s">
        <v>480</v>
      </c>
      <c r="N188" s="78" t="s">
        <v>1100</v>
      </c>
      <c r="O188" s="42"/>
      <c r="P188" s="42" t="s">
        <v>480</v>
      </c>
      <c r="Q188" s="42" t="s">
        <v>480</v>
      </c>
      <c r="R188" s="42" t="s">
        <v>480</v>
      </c>
      <c r="S188" s="42" t="s">
        <v>480</v>
      </c>
      <c r="T188" s="53" t="s">
        <v>593</v>
      </c>
      <c r="U188" s="53" t="s">
        <v>593</v>
      </c>
      <c r="V188" s="53" t="s">
        <v>593</v>
      </c>
    </row>
    <row r="189" spans="1:32" s="38" customFormat="1" ht="94.5" x14ac:dyDescent="0.3">
      <c r="A189" s="42" t="s">
        <v>1118</v>
      </c>
      <c r="B189" s="42" t="s">
        <v>1119</v>
      </c>
      <c r="C189" s="42">
        <v>1023702500</v>
      </c>
      <c r="D189" s="42" t="s">
        <v>1120</v>
      </c>
      <c r="E189" s="42" t="s">
        <v>166</v>
      </c>
      <c r="F189" s="4">
        <v>1800000</v>
      </c>
      <c r="G189" s="42" t="s">
        <v>202</v>
      </c>
      <c r="H189" s="45">
        <v>45797</v>
      </c>
      <c r="I189" s="45">
        <v>45823</v>
      </c>
      <c r="J189" s="45">
        <v>45806</v>
      </c>
      <c r="K189" s="93">
        <f t="shared" si="3"/>
        <v>5</v>
      </c>
      <c r="L189" s="25" t="s">
        <v>1122</v>
      </c>
      <c r="M189" s="42" t="s">
        <v>480</v>
      </c>
      <c r="N189" s="88" t="s">
        <v>1121</v>
      </c>
      <c r="O189" s="42"/>
      <c r="P189" s="42" t="s">
        <v>480</v>
      </c>
      <c r="Q189" s="42" t="s">
        <v>480</v>
      </c>
      <c r="R189" s="42" t="s">
        <v>480</v>
      </c>
      <c r="S189" s="42" t="s">
        <v>480</v>
      </c>
    </row>
    <row r="190" spans="1:32" s="38" customFormat="1" ht="90" x14ac:dyDescent="0.3">
      <c r="A190" s="42" t="s">
        <v>1123</v>
      </c>
      <c r="B190" s="42" t="s">
        <v>1124</v>
      </c>
      <c r="C190" s="42">
        <v>15439388</v>
      </c>
      <c r="D190" s="42" t="s">
        <v>1125</v>
      </c>
      <c r="E190" s="42" t="s">
        <v>166</v>
      </c>
      <c r="F190" s="4">
        <v>14500000</v>
      </c>
      <c r="G190" s="42" t="s">
        <v>76</v>
      </c>
      <c r="H190" s="45">
        <v>45803</v>
      </c>
      <c r="I190" s="45">
        <v>45926</v>
      </c>
      <c r="J190" s="45">
        <v>45806</v>
      </c>
      <c r="K190" s="93">
        <f t="shared" si="3"/>
        <v>1</v>
      </c>
      <c r="L190" s="25" t="s">
        <v>1103</v>
      </c>
      <c r="M190" s="42" t="s">
        <v>480</v>
      </c>
      <c r="N190" s="88" t="s">
        <v>1126</v>
      </c>
      <c r="O190" s="42"/>
      <c r="P190" s="42" t="s">
        <v>480</v>
      </c>
      <c r="Q190" s="42" t="s">
        <v>480</v>
      </c>
      <c r="R190" s="42" t="s">
        <v>480</v>
      </c>
      <c r="S190" s="42" t="s">
        <v>480</v>
      </c>
      <c r="T190" s="42" t="s">
        <v>480</v>
      </c>
      <c r="U190" s="42" t="s">
        <v>480</v>
      </c>
      <c r="V190" s="104" t="s">
        <v>593</v>
      </c>
      <c r="W190" s="42" t="s">
        <v>480</v>
      </c>
      <c r="X190" s="42" t="s">
        <v>480</v>
      </c>
      <c r="Y190" s="105" t="s">
        <v>1093</v>
      </c>
      <c r="Z190" s="106"/>
      <c r="AA190" s="106"/>
      <c r="AB190" s="106"/>
      <c r="AC190" s="106"/>
      <c r="AD190" s="106"/>
      <c r="AE190" s="106"/>
    </row>
    <row r="191" spans="1:32" s="38" customFormat="1" ht="121.5" x14ac:dyDescent="0.25">
      <c r="A191" s="42" t="s">
        <v>1127</v>
      </c>
      <c r="B191" s="42" t="s">
        <v>1128</v>
      </c>
      <c r="C191" s="42" t="s">
        <v>1129</v>
      </c>
      <c r="D191" s="42" t="s">
        <v>1130</v>
      </c>
      <c r="E191" s="42" t="s">
        <v>166</v>
      </c>
      <c r="F191" s="4">
        <v>33040285</v>
      </c>
      <c r="G191" s="42" t="s">
        <v>986</v>
      </c>
      <c r="H191" s="45">
        <v>45807</v>
      </c>
      <c r="I191" s="45">
        <v>45884</v>
      </c>
      <c r="J191" s="45">
        <v>45813</v>
      </c>
      <c r="K191" s="93">
        <f t="shared" si="3"/>
        <v>2</v>
      </c>
      <c r="L191" s="25" t="s">
        <v>1136</v>
      </c>
      <c r="M191" s="42" t="s">
        <v>78</v>
      </c>
      <c r="N191" s="22" t="s">
        <v>1131</v>
      </c>
      <c r="O191" s="42"/>
      <c r="P191" s="42" t="s">
        <v>480</v>
      </c>
      <c r="Q191" s="42" t="s">
        <v>480</v>
      </c>
      <c r="R191" s="42" t="s">
        <v>480</v>
      </c>
      <c r="S191" s="42" t="s">
        <v>480</v>
      </c>
      <c r="T191" s="42" t="s">
        <v>480</v>
      </c>
    </row>
    <row r="192" spans="1:32" s="38" customFormat="1" ht="102.75" customHeight="1" x14ac:dyDescent="0.25">
      <c r="A192" s="42" t="s">
        <v>1135</v>
      </c>
      <c r="B192" s="42" t="s">
        <v>650</v>
      </c>
      <c r="C192" s="42">
        <v>71382613</v>
      </c>
      <c r="D192" s="42" t="s">
        <v>1137</v>
      </c>
      <c r="E192" s="42" t="s">
        <v>166</v>
      </c>
      <c r="F192" s="4">
        <v>56000000</v>
      </c>
      <c r="G192" s="42" t="s">
        <v>202</v>
      </c>
      <c r="H192" s="45">
        <v>45807</v>
      </c>
      <c r="I192" s="45">
        <v>46022</v>
      </c>
      <c r="J192" s="45">
        <v>45813</v>
      </c>
      <c r="K192" s="93">
        <f t="shared" si="3"/>
        <v>2</v>
      </c>
      <c r="L192" s="25" t="s">
        <v>1134</v>
      </c>
      <c r="M192" s="42" t="s">
        <v>480</v>
      </c>
      <c r="N192" s="22" t="s">
        <v>1300</v>
      </c>
      <c r="O192" s="42"/>
      <c r="P192" s="42" t="s">
        <v>480</v>
      </c>
      <c r="Q192" s="42" t="s">
        <v>480</v>
      </c>
      <c r="R192" s="42" t="s">
        <v>480</v>
      </c>
      <c r="S192" s="42" t="s">
        <v>480</v>
      </c>
      <c r="T192" s="42" t="s">
        <v>480</v>
      </c>
    </row>
    <row r="193" spans="1:21" s="38" customFormat="1" ht="80.25" customHeight="1" x14ac:dyDescent="0.25">
      <c r="A193" s="42" t="s">
        <v>1184</v>
      </c>
      <c r="B193" s="42" t="s">
        <v>307</v>
      </c>
      <c r="C193" s="42" t="s">
        <v>308</v>
      </c>
      <c r="D193" s="42" t="s">
        <v>1185</v>
      </c>
      <c r="E193" s="42" t="s">
        <v>761</v>
      </c>
      <c r="F193" s="4">
        <v>130000000</v>
      </c>
      <c r="G193" s="42" t="s">
        <v>986</v>
      </c>
      <c r="H193" s="45">
        <v>45811</v>
      </c>
      <c r="I193" s="45">
        <v>45960</v>
      </c>
      <c r="J193" s="45">
        <v>45814</v>
      </c>
      <c r="K193" s="93">
        <f t="shared" si="3"/>
        <v>1</v>
      </c>
      <c r="L193" s="25" t="s">
        <v>1186</v>
      </c>
      <c r="M193" s="42" t="s">
        <v>78</v>
      </c>
      <c r="N193" s="22"/>
      <c r="O193" s="42"/>
      <c r="P193" s="42"/>
      <c r="Q193" s="42"/>
      <c r="R193" s="42"/>
      <c r="S193" s="42"/>
      <c r="T193" s="42"/>
    </row>
    <row r="194" spans="1:21" s="38" customFormat="1" ht="79.5" customHeight="1" x14ac:dyDescent="0.25">
      <c r="A194" s="42" t="s">
        <v>1138</v>
      </c>
      <c r="B194" s="42" t="s">
        <v>1140</v>
      </c>
      <c r="C194" s="42" t="s">
        <v>1141</v>
      </c>
      <c r="D194" s="42" t="s">
        <v>1139</v>
      </c>
      <c r="E194" s="42" t="s">
        <v>166</v>
      </c>
      <c r="F194" s="4">
        <v>100000000</v>
      </c>
      <c r="G194" s="42" t="s">
        <v>124</v>
      </c>
      <c r="H194" s="45">
        <v>45813</v>
      </c>
      <c r="I194" s="45">
        <v>46022</v>
      </c>
      <c r="J194" s="45">
        <v>45818</v>
      </c>
      <c r="K194" s="93">
        <f t="shared" si="3"/>
        <v>1</v>
      </c>
      <c r="L194" s="25" t="s">
        <v>1142</v>
      </c>
      <c r="M194" s="42" t="s">
        <v>78</v>
      </c>
      <c r="N194" s="42" t="s">
        <v>1294</v>
      </c>
      <c r="O194" s="42"/>
      <c r="P194" s="42" t="s">
        <v>480</v>
      </c>
      <c r="Q194" s="42" t="s">
        <v>480</v>
      </c>
      <c r="R194" s="42" t="s">
        <v>480</v>
      </c>
      <c r="S194" s="42" t="s">
        <v>480</v>
      </c>
      <c r="T194" s="42" t="s">
        <v>480</v>
      </c>
      <c r="U194" s="53" t="s">
        <v>12</v>
      </c>
    </row>
    <row r="195" spans="1:21" s="38" customFormat="1" ht="138" customHeight="1" x14ac:dyDescent="0.25">
      <c r="A195" s="42" t="s">
        <v>1144</v>
      </c>
      <c r="B195" s="42" t="s">
        <v>1187</v>
      </c>
      <c r="C195" s="42">
        <v>1027892111</v>
      </c>
      <c r="D195" s="42" t="s">
        <v>1188</v>
      </c>
      <c r="E195" s="42" t="s">
        <v>166</v>
      </c>
      <c r="F195" s="4">
        <v>10000000</v>
      </c>
      <c r="G195" s="42" t="s">
        <v>202</v>
      </c>
      <c r="H195" s="45">
        <v>45814</v>
      </c>
      <c r="I195" s="45">
        <v>45936</v>
      </c>
      <c r="J195" s="45">
        <v>45819</v>
      </c>
      <c r="K195" s="47">
        <f t="shared" si="3"/>
        <v>1</v>
      </c>
      <c r="L195" s="25" t="s">
        <v>1189</v>
      </c>
      <c r="M195" s="53" t="s">
        <v>480</v>
      </c>
      <c r="N195" s="22" t="s">
        <v>1301</v>
      </c>
      <c r="O195" s="38">
        <v>3113816260</v>
      </c>
    </row>
    <row r="196" spans="1:21" s="38" customFormat="1" ht="128.25" hidden="1" customHeight="1" x14ac:dyDescent="0.25">
      <c r="A196" s="42" t="s">
        <v>1145</v>
      </c>
      <c r="B196" s="42" t="s">
        <v>1190</v>
      </c>
      <c r="C196" s="42" t="s">
        <v>1191</v>
      </c>
      <c r="D196" s="42" t="s">
        <v>1192</v>
      </c>
      <c r="E196" s="42" t="s">
        <v>166</v>
      </c>
      <c r="F196" s="4"/>
      <c r="G196" s="42" t="s">
        <v>202</v>
      </c>
      <c r="H196" s="45">
        <v>45818</v>
      </c>
      <c r="I196" s="45">
        <v>46022</v>
      </c>
      <c r="J196" s="65" t="s">
        <v>1193</v>
      </c>
      <c r="K196" s="47" t="e">
        <f t="shared" si="3"/>
        <v>#VALUE!</v>
      </c>
      <c r="L196" s="65" t="s">
        <v>1193</v>
      </c>
      <c r="M196" s="53" t="s">
        <v>480</v>
      </c>
      <c r="N196" s="22" t="s">
        <v>1194</v>
      </c>
    </row>
    <row r="197" spans="1:21" s="38" customFormat="1" ht="90" x14ac:dyDescent="0.25">
      <c r="A197" s="42" t="s">
        <v>1146</v>
      </c>
      <c r="B197" s="42" t="s">
        <v>1195</v>
      </c>
      <c r="C197" s="42">
        <v>811010525</v>
      </c>
      <c r="D197" s="42" t="s">
        <v>1196</v>
      </c>
      <c r="E197" s="42" t="s">
        <v>166</v>
      </c>
      <c r="F197" s="4">
        <v>16680000</v>
      </c>
      <c r="G197" s="42" t="s">
        <v>986</v>
      </c>
      <c r="H197" s="45">
        <v>45817</v>
      </c>
      <c r="I197" s="45">
        <v>45878</v>
      </c>
      <c r="J197" s="45">
        <v>45821</v>
      </c>
      <c r="K197" s="47">
        <f t="shared" si="3"/>
        <v>2</v>
      </c>
      <c r="L197" s="25" t="s">
        <v>1198</v>
      </c>
      <c r="M197" s="53" t="s">
        <v>78</v>
      </c>
      <c r="N197" s="22" t="s">
        <v>1197</v>
      </c>
    </row>
    <row r="198" spans="1:21" s="38" customFormat="1" ht="30" customHeight="1" x14ac:dyDescent="0.25">
      <c r="A198" s="42" t="s">
        <v>1147</v>
      </c>
      <c r="B198" s="42" t="s">
        <v>447</v>
      </c>
      <c r="C198" s="42" t="s">
        <v>448</v>
      </c>
      <c r="D198" s="44" t="s">
        <v>1168</v>
      </c>
      <c r="E198" s="42" t="s">
        <v>166</v>
      </c>
      <c r="F198" s="4">
        <v>8100000</v>
      </c>
      <c r="G198" s="42" t="s">
        <v>1163</v>
      </c>
      <c r="H198" s="45">
        <v>45818</v>
      </c>
      <c r="I198" s="45">
        <v>45910</v>
      </c>
      <c r="J198" s="45">
        <v>45821</v>
      </c>
      <c r="K198" s="47">
        <f t="shared" si="3"/>
        <v>1</v>
      </c>
      <c r="L198" s="25" t="s">
        <v>1305</v>
      </c>
      <c r="M198" s="53" t="s">
        <v>480</v>
      </c>
    </row>
    <row r="199" spans="1:21" s="38" customFormat="1" ht="30" customHeight="1" x14ac:dyDescent="0.25">
      <c r="A199" s="42" t="s">
        <v>1148</v>
      </c>
      <c r="B199" s="42" t="s">
        <v>443</v>
      </c>
      <c r="C199" s="42" t="s">
        <v>1232</v>
      </c>
      <c r="D199" s="44" t="s">
        <v>1168</v>
      </c>
      <c r="E199" s="42" t="s">
        <v>166</v>
      </c>
      <c r="F199" s="4">
        <v>8100000</v>
      </c>
      <c r="G199" s="42" t="s">
        <v>1163</v>
      </c>
      <c r="H199" s="45">
        <v>45818</v>
      </c>
      <c r="I199" s="45">
        <v>45910</v>
      </c>
      <c r="J199" s="45">
        <v>45821</v>
      </c>
      <c r="K199" s="47">
        <f t="shared" si="3"/>
        <v>1</v>
      </c>
      <c r="L199" s="25" t="s">
        <v>1857</v>
      </c>
      <c r="M199" s="53" t="s">
        <v>480</v>
      </c>
      <c r="N199" s="22"/>
    </row>
    <row r="200" spans="1:21" s="38" customFormat="1" ht="30" customHeight="1" x14ac:dyDescent="0.25">
      <c r="A200" s="42" t="s">
        <v>1149</v>
      </c>
      <c r="B200" s="42" t="s">
        <v>1165</v>
      </c>
      <c r="C200" s="42" t="s">
        <v>1233</v>
      </c>
      <c r="D200" s="44" t="s">
        <v>1168</v>
      </c>
      <c r="E200" s="42" t="s">
        <v>166</v>
      </c>
      <c r="F200" s="4">
        <v>8100000</v>
      </c>
      <c r="G200" s="42" t="s">
        <v>1163</v>
      </c>
      <c r="H200" s="45">
        <v>45818</v>
      </c>
      <c r="I200" s="45">
        <v>45910</v>
      </c>
      <c r="J200" s="45">
        <v>45821</v>
      </c>
      <c r="K200" s="47">
        <f t="shared" si="3"/>
        <v>1</v>
      </c>
      <c r="L200" s="25" t="s">
        <v>1166</v>
      </c>
      <c r="M200" s="53" t="s">
        <v>480</v>
      </c>
      <c r="N200" s="22"/>
    </row>
    <row r="201" spans="1:21" s="38" customFormat="1" ht="30" customHeight="1" x14ac:dyDescent="0.25">
      <c r="A201" s="42" t="s">
        <v>1150</v>
      </c>
      <c r="B201" s="42" t="s">
        <v>401</v>
      </c>
      <c r="C201" s="42" t="s">
        <v>1234</v>
      </c>
      <c r="D201" s="44" t="s">
        <v>1168</v>
      </c>
      <c r="E201" s="42" t="s">
        <v>166</v>
      </c>
      <c r="F201" s="4">
        <v>8100000</v>
      </c>
      <c r="G201" s="42" t="s">
        <v>1163</v>
      </c>
      <c r="H201" s="45">
        <v>45818</v>
      </c>
      <c r="I201" s="45">
        <v>45910</v>
      </c>
      <c r="J201" s="45">
        <v>45821</v>
      </c>
      <c r="K201" s="47">
        <f t="shared" si="3"/>
        <v>1</v>
      </c>
      <c r="L201" s="25" t="s">
        <v>1858</v>
      </c>
      <c r="M201" s="53" t="s">
        <v>480</v>
      </c>
      <c r="N201" s="22"/>
    </row>
    <row r="202" spans="1:21" s="38" customFormat="1" ht="30" customHeight="1" x14ac:dyDescent="0.25">
      <c r="A202" s="42" t="s">
        <v>1151</v>
      </c>
      <c r="B202" s="42" t="s">
        <v>426</v>
      </c>
      <c r="C202" s="42" t="s">
        <v>427</v>
      </c>
      <c r="D202" s="44" t="s">
        <v>1168</v>
      </c>
      <c r="E202" s="42" t="s">
        <v>166</v>
      </c>
      <c r="F202" s="4">
        <v>8100000</v>
      </c>
      <c r="G202" s="42" t="s">
        <v>1163</v>
      </c>
      <c r="H202" s="45">
        <v>45818</v>
      </c>
      <c r="I202" s="45">
        <v>45910</v>
      </c>
      <c r="J202" s="45">
        <v>45821</v>
      </c>
      <c r="K202" s="47">
        <f t="shared" si="3"/>
        <v>1</v>
      </c>
      <c r="L202" s="25" t="s">
        <v>1170</v>
      </c>
      <c r="M202" s="53" t="s">
        <v>480</v>
      </c>
      <c r="N202" s="22"/>
    </row>
    <row r="203" spans="1:21" s="38" customFormat="1" ht="30" customHeight="1" x14ac:dyDescent="0.25">
      <c r="A203" s="42" t="s">
        <v>1152</v>
      </c>
      <c r="B203" s="42" t="s">
        <v>1167</v>
      </c>
      <c r="C203" s="42" t="s">
        <v>1235</v>
      </c>
      <c r="D203" s="44" t="s">
        <v>1168</v>
      </c>
      <c r="E203" s="42" t="s">
        <v>166</v>
      </c>
      <c r="F203" s="4">
        <v>8100000</v>
      </c>
      <c r="G203" s="42" t="s">
        <v>1163</v>
      </c>
      <c r="H203" s="45">
        <v>45818</v>
      </c>
      <c r="I203" s="45">
        <v>45910</v>
      </c>
      <c r="J203" s="45">
        <v>45821</v>
      </c>
      <c r="K203" s="47">
        <f t="shared" si="3"/>
        <v>1</v>
      </c>
      <c r="L203" s="25" t="s">
        <v>1169</v>
      </c>
      <c r="M203" s="53" t="s">
        <v>480</v>
      </c>
      <c r="N203" s="22"/>
    </row>
    <row r="204" spans="1:21" s="38" customFormat="1" ht="30" customHeight="1" x14ac:dyDescent="0.25">
      <c r="A204" s="42" t="s">
        <v>1153</v>
      </c>
      <c r="B204" s="42" t="s">
        <v>1225</v>
      </c>
      <c r="C204" s="42" t="s">
        <v>1236</v>
      </c>
      <c r="D204" s="44" t="s">
        <v>1162</v>
      </c>
      <c r="E204" s="42" t="s">
        <v>166</v>
      </c>
      <c r="F204" s="4">
        <v>13500000</v>
      </c>
      <c r="G204" s="42" t="s">
        <v>1163</v>
      </c>
      <c r="H204" s="45">
        <v>45818</v>
      </c>
      <c r="I204" s="45">
        <v>45910</v>
      </c>
      <c r="J204" s="45">
        <v>45821</v>
      </c>
      <c r="K204" s="47">
        <f t="shared" si="3"/>
        <v>1</v>
      </c>
      <c r="L204" s="25" t="s">
        <v>1859</v>
      </c>
      <c r="M204" s="53" t="s">
        <v>480</v>
      </c>
      <c r="N204" s="22"/>
    </row>
    <row r="205" spans="1:21" s="38" customFormat="1" ht="30" customHeight="1" x14ac:dyDescent="0.25">
      <c r="A205" s="42" t="s">
        <v>1154</v>
      </c>
      <c r="B205" s="42" t="s">
        <v>493</v>
      </c>
      <c r="C205" s="42" t="s">
        <v>494</v>
      </c>
      <c r="D205" s="44" t="s">
        <v>1162</v>
      </c>
      <c r="E205" s="42" t="s">
        <v>166</v>
      </c>
      <c r="F205" s="4">
        <v>13500000</v>
      </c>
      <c r="G205" s="42" t="s">
        <v>1163</v>
      </c>
      <c r="H205" s="45">
        <v>45818</v>
      </c>
      <c r="I205" s="45">
        <v>45910</v>
      </c>
      <c r="J205" s="45">
        <v>45821</v>
      </c>
      <c r="K205" s="47">
        <f t="shared" si="3"/>
        <v>1</v>
      </c>
      <c r="L205" s="25" t="s">
        <v>1306</v>
      </c>
      <c r="M205" s="53" t="s">
        <v>480</v>
      </c>
      <c r="N205" s="22"/>
    </row>
    <row r="206" spans="1:21" s="38" customFormat="1" ht="30" customHeight="1" x14ac:dyDescent="0.25">
      <c r="A206" s="42" t="s">
        <v>1155</v>
      </c>
      <c r="B206" s="42" t="s">
        <v>487</v>
      </c>
      <c r="C206" s="42" t="s">
        <v>488</v>
      </c>
      <c r="D206" s="44" t="s">
        <v>1162</v>
      </c>
      <c r="E206" s="42" t="s">
        <v>166</v>
      </c>
      <c r="F206" s="4">
        <v>13500000</v>
      </c>
      <c r="G206" s="42" t="s">
        <v>1163</v>
      </c>
      <c r="H206" s="45">
        <v>45818</v>
      </c>
      <c r="I206" s="45">
        <v>45910</v>
      </c>
      <c r="J206" s="45">
        <v>45821</v>
      </c>
      <c r="K206" s="47">
        <f t="shared" si="3"/>
        <v>1</v>
      </c>
      <c r="L206" s="25" t="s">
        <v>1860</v>
      </c>
      <c r="M206" s="53" t="s">
        <v>480</v>
      </c>
      <c r="N206" s="22"/>
    </row>
    <row r="207" spans="1:21" s="38" customFormat="1" ht="30" customHeight="1" x14ac:dyDescent="0.25">
      <c r="A207" s="42" t="s">
        <v>1156</v>
      </c>
      <c r="B207" s="42" t="s">
        <v>461</v>
      </c>
      <c r="C207" s="42" t="s">
        <v>462</v>
      </c>
      <c r="D207" s="44" t="s">
        <v>1162</v>
      </c>
      <c r="E207" s="42" t="s">
        <v>166</v>
      </c>
      <c r="F207" s="4">
        <v>24000000</v>
      </c>
      <c r="G207" s="42" t="s">
        <v>1163</v>
      </c>
      <c r="H207" s="45">
        <v>45818</v>
      </c>
      <c r="I207" s="45">
        <v>45910</v>
      </c>
      <c r="J207" s="45">
        <v>45821</v>
      </c>
      <c r="K207" s="47">
        <f t="shared" si="3"/>
        <v>1</v>
      </c>
      <c r="L207" s="25" t="s">
        <v>1861</v>
      </c>
      <c r="M207" s="53" t="s">
        <v>480</v>
      </c>
      <c r="N207" s="22"/>
    </row>
    <row r="208" spans="1:21" s="38" customFormat="1" ht="30" customHeight="1" x14ac:dyDescent="0.25">
      <c r="A208" s="42" t="s">
        <v>1157</v>
      </c>
      <c r="B208" s="42" t="s">
        <v>465</v>
      </c>
      <c r="C208" s="42" t="s">
        <v>466</v>
      </c>
      <c r="D208" s="44" t="s">
        <v>1162</v>
      </c>
      <c r="E208" s="42" t="s">
        <v>166</v>
      </c>
      <c r="F208" s="4">
        <v>24000000</v>
      </c>
      <c r="G208" s="42" t="s">
        <v>1163</v>
      </c>
      <c r="H208" s="45">
        <v>45818</v>
      </c>
      <c r="I208" s="45">
        <v>45910</v>
      </c>
      <c r="J208" s="45">
        <v>45821</v>
      </c>
      <c r="K208" s="47">
        <f t="shared" si="3"/>
        <v>1</v>
      </c>
      <c r="L208" s="25" t="s">
        <v>1862</v>
      </c>
      <c r="M208" s="53" t="s">
        <v>480</v>
      </c>
      <c r="N208" s="22"/>
    </row>
    <row r="209" spans="1:14" s="38" customFormat="1" ht="30" customHeight="1" x14ac:dyDescent="0.25">
      <c r="A209" s="42" t="s">
        <v>1158</v>
      </c>
      <c r="B209" s="42" t="s">
        <v>467</v>
      </c>
      <c r="C209" s="42" t="s">
        <v>468</v>
      </c>
      <c r="D209" s="44" t="s">
        <v>1162</v>
      </c>
      <c r="E209" s="42" t="s">
        <v>166</v>
      </c>
      <c r="F209" s="4">
        <v>24000000</v>
      </c>
      <c r="G209" s="42" t="s">
        <v>1163</v>
      </c>
      <c r="H209" s="45">
        <v>45818</v>
      </c>
      <c r="I209" s="45">
        <v>45910</v>
      </c>
      <c r="J209" s="45">
        <v>45821</v>
      </c>
      <c r="K209" s="47">
        <f t="shared" si="3"/>
        <v>1</v>
      </c>
      <c r="L209" s="25" t="s">
        <v>1164</v>
      </c>
      <c r="M209" s="53" t="s">
        <v>480</v>
      </c>
      <c r="N209" s="22"/>
    </row>
    <row r="210" spans="1:14" s="38" customFormat="1" ht="30" customHeight="1" x14ac:dyDescent="0.25">
      <c r="A210" s="42" t="s">
        <v>1159</v>
      </c>
      <c r="B210" s="42" t="s">
        <v>459</v>
      </c>
      <c r="C210" s="42" t="s">
        <v>460</v>
      </c>
      <c r="D210" s="44" t="s">
        <v>1162</v>
      </c>
      <c r="E210" s="42" t="s">
        <v>166</v>
      </c>
      <c r="F210" s="4">
        <v>24000000</v>
      </c>
      <c r="G210" s="42" t="s">
        <v>1163</v>
      </c>
      <c r="H210" s="45">
        <v>45818</v>
      </c>
      <c r="I210" s="45">
        <v>45910</v>
      </c>
      <c r="J210" s="45">
        <v>45821</v>
      </c>
      <c r="K210" s="47">
        <f t="shared" si="3"/>
        <v>1</v>
      </c>
      <c r="L210" s="25" t="s">
        <v>1863</v>
      </c>
      <c r="M210" s="53" t="s">
        <v>480</v>
      </c>
      <c r="N210" s="22"/>
    </row>
    <row r="211" spans="1:14" s="38" customFormat="1" ht="30" customHeight="1" x14ac:dyDescent="0.25">
      <c r="A211" s="42" t="s">
        <v>1160</v>
      </c>
      <c r="B211" s="42" t="s">
        <v>577</v>
      </c>
      <c r="C211" s="42" t="s">
        <v>1237</v>
      </c>
      <c r="D211" s="44" t="s">
        <v>1162</v>
      </c>
      <c r="E211" s="42" t="s">
        <v>166</v>
      </c>
      <c r="F211" s="4">
        <v>27000000</v>
      </c>
      <c r="G211" s="42" t="s">
        <v>1163</v>
      </c>
      <c r="H211" s="45">
        <v>45818</v>
      </c>
      <c r="I211" s="45">
        <v>45910</v>
      </c>
      <c r="J211" s="45">
        <v>45821</v>
      </c>
      <c r="K211" s="47">
        <f t="shared" si="3"/>
        <v>1</v>
      </c>
      <c r="L211" s="25" t="s">
        <v>1864</v>
      </c>
      <c r="M211" s="53" t="s">
        <v>480</v>
      </c>
      <c r="N211" s="22"/>
    </row>
    <row r="212" spans="1:14" s="38" customFormat="1" ht="30" customHeight="1" x14ac:dyDescent="0.25">
      <c r="A212" s="42" t="s">
        <v>1161</v>
      </c>
      <c r="B212" s="42" t="s">
        <v>837</v>
      </c>
      <c r="C212" s="42" t="s">
        <v>1238</v>
      </c>
      <c r="D212" s="44" t="s">
        <v>1162</v>
      </c>
      <c r="E212" s="42" t="s">
        <v>166</v>
      </c>
      <c r="F212" s="4">
        <v>27000000</v>
      </c>
      <c r="G212" s="42" t="s">
        <v>1163</v>
      </c>
      <c r="H212" s="45">
        <v>45818</v>
      </c>
      <c r="I212" s="45">
        <v>45910</v>
      </c>
      <c r="J212" s="45">
        <v>45821</v>
      </c>
      <c r="K212" s="47">
        <f t="shared" si="3"/>
        <v>1</v>
      </c>
      <c r="L212" s="25" t="s">
        <v>1865</v>
      </c>
      <c r="M212" s="53" t="s">
        <v>480</v>
      </c>
      <c r="N212" s="22"/>
    </row>
    <row r="213" spans="1:14" s="38" customFormat="1" ht="30" customHeight="1" x14ac:dyDescent="0.25">
      <c r="A213" s="42" t="s">
        <v>1172</v>
      </c>
      <c r="B213" s="42" t="s">
        <v>847</v>
      </c>
      <c r="C213" s="42">
        <v>98710713</v>
      </c>
      <c r="D213" s="44" t="s">
        <v>1247</v>
      </c>
      <c r="E213" s="42" t="s">
        <v>166</v>
      </c>
      <c r="F213" s="4">
        <v>11000000</v>
      </c>
      <c r="G213" s="42" t="s">
        <v>1163</v>
      </c>
      <c r="H213" s="45">
        <v>45818</v>
      </c>
      <c r="I213" s="45">
        <v>45910</v>
      </c>
      <c r="J213" s="45">
        <v>45821</v>
      </c>
      <c r="K213" s="47">
        <f t="shared" ref="K213" si="4">NETWORKDAYS(H213,J213)-(3)</f>
        <v>1</v>
      </c>
      <c r="L213" s="25" t="s">
        <v>1866</v>
      </c>
      <c r="M213" s="53" t="s">
        <v>480</v>
      </c>
      <c r="N213" s="22"/>
    </row>
    <row r="214" spans="1:14" s="38" customFormat="1" ht="30" customHeight="1" x14ac:dyDescent="0.25">
      <c r="A214" s="42" t="s">
        <v>1171</v>
      </c>
      <c r="B214" s="42" t="s">
        <v>1226</v>
      </c>
      <c r="C214" s="42" t="s">
        <v>1239</v>
      </c>
      <c r="D214" s="44" t="s">
        <v>1162</v>
      </c>
      <c r="E214" s="42" t="s">
        <v>166</v>
      </c>
      <c r="F214" s="4">
        <v>13500000</v>
      </c>
      <c r="G214" s="42" t="s">
        <v>1163</v>
      </c>
      <c r="H214" s="45">
        <v>45818</v>
      </c>
      <c r="I214" s="45">
        <v>45910</v>
      </c>
      <c r="J214" s="45">
        <v>45821</v>
      </c>
      <c r="K214" s="47">
        <f t="shared" si="3"/>
        <v>1</v>
      </c>
      <c r="L214" s="25" t="s">
        <v>1359</v>
      </c>
      <c r="M214" s="53" t="s">
        <v>480</v>
      </c>
      <c r="N214" s="22"/>
    </row>
    <row r="215" spans="1:14" s="38" customFormat="1" ht="30" customHeight="1" x14ac:dyDescent="0.25">
      <c r="A215" s="42" t="s">
        <v>1173</v>
      </c>
      <c r="B215" s="42" t="s">
        <v>540</v>
      </c>
      <c r="C215" s="42" t="s">
        <v>541</v>
      </c>
      <c r="D215" s="44" t="s">
        <v>1168</v>
      </c>
      <c r="E215" s="42" t="s">
        <v>166</v>
      </c>
      <c r="F215" s="4">
        <v>5880000</v>
      </c>
      <c r="G215" s="42" t="s">
        <v>1163</v>
      </c>
      <c r="H215" s="45">
        <v>45818</v>
      </c>
      <c r="I215" s="45">
        <v>45910</v>
      </c>
      <c r="J215" s="45">
        <v>45821</v>
      </c>
      <c r="K215" s="47">
        <f t="shared" si="3"/>
        <v>1</v>
      </c>
      <c r="L215" s="25" t="s">
        <v>1867</v>
      </c>
      <c r="M215" s="53" t="s">
        <v>480</v>
      </c>
      <c r="N215" s="22"/>
    </row>
    <row r="216" spans="1:14" s="38" customFormat="1" ht="30" customHeight="1" x14ac:dyDescent="0.25">
      <c r="A216" s="42" t="s">
        <v>1174</v>
      </c>
      <c r="B216" s="42" t="s">
        <v>1179</v>
      </c>
      <c r="C216" s="42" t="s">
        <v>1240</v>
      </c>
      <c r="D216" s="44" t="s">
        <v>1168</v>
      </c>
      <c r="E216" s="42" t="s">
        <v>166</v>
      </c>
      <c r="F216" s="4">
        <v>5880000</v>
      </c>
      <c r="G216" s="42" t="s">
        <v>1163</v>
      </c>
      <c r="H216" s="45">
        <v>45818</v>
      </c>
      <c r="I216" s="45">
        <v>45910</v>
      </c>
      <c r="J216" s="45">
        <v>45821</v>
      </c>
      <c r="K216" s="47">
        <f t="shared" si="3"/>
        <v>1</v>
      </c>
      <c r="L216" s="25" t="s">
        <v>1180</v>
      </c>
      <c r="M216" s="53" t="s">
        <v>480</v>
      </c>
      <c r="N216" s="22"/>
    </row>
    <row r="217" spans="1:14" s="38" customFormat="1" ht="30" customHeight="1" x14ac:dyDescent="0.25">
      <c r="A217" s="42" t="s">
        <v>1175</v>
      </c>
      <c r="B217" s="42" t="s">
        <v>520</v>
      </c>
      <c r="C217" s="42" t="s">
        <v>521</v>
      </c>
      <c r="D217" s="44" t="s">
        <v>1168</v>
      </c>
      <c r="E217" s="42" t="s">
        <v>166</v>
      </c>
      <c r="F217" s="4">
        <v>5880000</v>
      </c>
      <c r="G217" s="42" t="s">
        <v>1163</v>
      </c>
      <c r="H217" s="45">
        <v>45818</v>
      </c>
      <c r="I217" s="45">
        <v>45910</v>
      </c>
      <c r="J217" s="45">
        <v>45821</v>
      </c>
      <c r="K217" s="47">
        <f t="shared" si="3"/>
        <v>1</v>
      </c>
      <c r="L217" s="25" t="s">
        <v>1180</v>
      </c>
      <c r="M217" s="53" t="s">
        <v>480</v>
      </c>
      <c r="N217" s="22"/>
    </row>
    <row r="218" spans="1:14" s="38" customFormat="1" ht="30" customHeight="1" x14ac:dyDescent="0.25">
      <c r="A218" s="42" t="s">
        <v>1176</v>
      </c>
      <c r="B218" s="42" t="s">
        <v>1227</v>
      </c>
      <c r="C218" s="42" t="s">
        <v>1241</v>
      </c>
      <c r="D218" s="44" t="s">
        <v>1168</v>
      </c>
      <c r="E218" s="42" t="s">
        <v>166</v>
      </c>
      <c r="F218" s="4">
        <v>5880000</v>
      </c>
      <c r="G218" s="42" t="s">
        <v>1163</v>
      </c>
      <c r="H218" s="45">
        <v>45818</v>
      </c>
      <c r="I218" s="45">
        <v>45910</v>
      </c>
      <c r="J218" s="45">
        <v>45821</v>
      </c>
      <c r="K218" s="47">
        <f t="shared" si="3"/>
        <v>1</v>
      </c>
      <c r="L218" s="25" t="s">
        <v>1868</v>
      </c>
      <c r="M218" s="53" t="s">
        <v>480</v>
      </c>
      <c r="N218" s="22"/>
    </row>
    <row r="219" spans="1:14" s="38" customFormat="1" ht="30" customHeight="1" x14ac:dyDescent="0.25">
      <c r="A219" s="42" t="s">
        <v>1177</v>
      </c>
      <c r="B219" s="42" t="s">
        <v>976</v>
      </c>
      <c r="C219" s="42" t="s">
        <v>1242</v>
      </c>
      <c r="D219" s="44" t="s">
        <v>1168</v>
      </c>
      <c r="E219" s="42" t="s">
        <v>166</v>
      </c>
      <c r="F219" s="4">
        <v>5880000</v>
      </c>
      <c r="G219" s="42" t="s">
        <v>1163</v>
      </c>
      <c r="H219" s="45">
        <v>45818</v>
      </c>
      <c r="I219" s="45">
        <v>45910</v>
      </c>
      <c r="J219" s="45">
        <v>45821</v>
      </c>
      <c r="K219" s="47">
        <f t="shared" si="3"/>
        <v>1</v>
      </c>
      <c r="L219" s="25" t="s">
        <v>1178</v>
      </c>
      <c r="M219" s="53" t="s">
        <v>480</v>
      </c>
      <c r="N219" s="22"/>
    </row>
    <row r="220" spans="1:14" s="38" customFormat="1" ht="30" customHeight="1" x14ac:dyDescent="0.25">
      <c r="A220" s="42" t="s">
        <v>1199</v>
      </c>
      <c r="B220" s="42" t="s">
        <v>514</v>
      </c>
      <c r="C220" s="42" t="s">
        <v>515</v>
      </c>
      <c r="D220" s="44" t="s">
        <v>1168</v>
      </c>
      <c r="E220" s="42" t="s">
        <v>166</v>
      </c>
      <c r="F220" s="4">
        <v>5880000</v>
      </c>
      <c r="G220" s="42" t="s">
        <v>1163</v>
      </c>
      <c r="H220" s="45">
        <v>45818</v>
      </c>
      <c r="I220" s="45">
        <v>45910</v>
      </c>
      <c r="J220" s="45">
        <v>45821</v>
      </c>
      <c r="K220" s="47">
        <f t="shared" si="3"/>
        <v>1</v>
      </c>
      <c r="L220" s="25" t="s">
        <v>1178</v>
      </c>
      <c r="M220" s="53" t="s">
        <v>480</v>
      </c>
      <c r="N220" s="22"/>
    </row>
    <row r="221" spans="1:14" s="38" customFormat="1" ht="30" customHeight="1" x14ac:dyDescent="0.25">
      <c r="A221" s="42" t="s">
        <v>1200</v>
      </c>
      <c r="B221" s="42" t="s">
        <v>505</v>
      </c>
      <c r="C221" s="42" t="s">
        <v>506</v>
      </c>
      <c r="D221" s="44" t="s">
        <v>1168</v>
      </c>
      <c r="E221" s="42" t="s">
        <v>166</v>
      </c>
      <c r="F221" s="4">
        <v>5880000</v>
      </c>
      <c r="G221" s="42" t="s">
        <v>1163</v>
      </c>
      <c r="H221" s="45">
        <v>45818</v>
      </c>
      <c r="I221" s="45">
        <v>45910</v>
      </c>
      <c r="J221" s="45">
        <v>45821</v>
      </c>
      <c r="K221" s="47">
        <f t="shared" si="3"/>
        <v>1</v>
      </c>
      <c r="L221" s="25" t="s">
        <v>1869</v>
      </c>
      <c r="M221" s="53" t="s">
        <v>480</v>
      </c>
      <c r="N221" s="22"/>
    </row>
    <row r="222" spans="1:14" s="38" customFormat="1" ht="30" customHeight="1" x14ac:dyDescent="0.25">
      <c r="A222" s="42" t="s">
        <v>1201</v>
      </c>
      <c r="B222" s="42" t="s">
        <v>1228</v>
      </c>
      <c r="C222" s="42" t="s">
        <v>1243</v>
      </c>
      <c r="D222" s="44" t="s">
        <v>1168</v>
      </c>
      <c r="E222" s="42" t="s">
        <v>166</v>
      </c>
      <c r="F222" s="4">
        <v>5880000</v>
      </c>
      <c r="G222" s="42" t="s">
        <v>1163</v>
      </c>
      <c r="H222" s="45">
        <v>45818</v>
      </c>
      <c r="I222" s="45">
        <v>45910</v>
      </c>
      <c r="J222" s="45">
        <v>45821</v>
      </c>
      <c r="K222" s="47">
        <f t="shared" si="3"/>
        <v>1</v>
      </c>
      <c r="L222" s="25" t="s">
        <v>1870</v>
      </c>
      <c r="M222" s="53" t="s">
        <v>480</v>
      </c>
      <c r="N222" s="22"/>
    </row>
    <row r="223" spans="1:14" s="38" customFormat="1" ht="30" customHeight="1" x14ac:dyDescent="0.25">
      <c r="A223" s="42" t="s">
        <v>1202</v>
      </c>
      <c r="B223" s="42" t="s">
        <v>1229</v>
      </c>
      <c r="C223" s="42" t="s">
        <v>1244</v>
      </c>
      <c r="D223" s="44" t="s">
        <v>1168</v>
      </c>
      <c r="E223" s="42" t="s">
        <v>166</v>
      </c>
      <c r="F223" s="4">
        <v>5880000</v>
      </c>
      <c r="G223" s="42" t="s">
        <v>1163</v>
      </c>
      <c r="H223" s="45">
        <v>45818</v>
      </c>
      <c r="I223" s="45">
        <v>45910</v>
      </c>
      <c r="J223" s="45">
        <v>45821</v>
      </c>
      <c r="K223" s="47">
        <f t="shared" si="3"/>
        <v>1</v>
      </c>
      <c r="L223" s="25" t="s">
        <v>1871</v>
      </c>
      <c r="M223" s="53" t="s">
        <v>480</v>
      </c>
      <c r="N223" s="22"/>
    </row>
    <row r="224" spans="1:14" s="38" customFormat="1" ht="30" customHeight="1" x14ac:dyDescent="0.25">
      <c r="A224" s="42" t="s">
        <v>1203</v>
      </c>
      <c r="B224" s="42" t="s">
        <v>524</v>
      </c>
      <c r="C224" s="42" t="s">
        <v>525</v>
      </c>
      <c r="D224" s="44" t="s">
        <v>1168</v>
      </c>
      <c r="E224" s="42" t="s">
        <v>166</v>
      </c>
      <c r="F224" s="4">
        <v>5880000</v>
      </c>
      <c r="G224" s="42" t="s">
        <v>1163</v>
      </c>
      <c r="H224" s="45">
        <v>45818</v>
      </c>
      <c r="I224" s="45">
        <v>45910</v>
      </c>
      <c r="J224" s="45">
        <v>45821</v>
      </c>
      <c r="K224" s="47">
        <f t="shared" si="3"/>
        <v>1</v>
      </c>
      <c r="L224" s="25" t="s">
        <v>1872</v>
      </c>
      <c r="M224" s="53" t="s">
        <v>480</v>
      </c>
      <c r="N224" s="22"/>
    </row>
    <row r="225" spans="1:25" s="38" customFormat="1" ht="30" customHeight="1" x14ac:dyDescent="0.25">
      <c r="A225" s="42" t="s">
        <v>1204</v>
      </c>
      <c r="B225" s="42" t="s">
        <v>530</v>
      </c>
      <c r="C225" s="42" t="s">
        <v>531</v>
      </c>
      <c r="D225" s="44" t="s">
        <v>1168</v>
      </c>
      <c r="E225" s="42" t="s">
        <v>166</v>
      </c>
      <c r="F225" s="4">
        <v>5880000</v>
      </c>
      <c r="G225" s="42" t="s">
        <v>1163</v>
      </c>
      <c r="H225" s="45">
        <v>45818</v>
      </c>
      <c r="I225" s="45">
        <v>45910</v>
      </c>
      <c r="J225" s="45">
        <v>45821</v>
      </c>
      <c r="K225" s="47">
        <f t="shared" si="3"/>
        <v>1</v>
      </c>
      <c r="L225" s="25" t="s">
        <v>1873</v>
      </c>
      <c r="M225" s="53" t="s">
        <v>480</v>
      </c>
      <c r="N225" s="22"/>
    </row>
    <row r="226" spans="1:25" s="38" customFormat="1" ht="30" customHeight="1" x14ac:dyDescent="0.25">
      <c r="A226" s="42" t="s">
        <v>1205</v>
      </c>
      <c r="B226" s="42" t="s">
        <v>1230</v>
      </c>
      <c r="C226" s="42" t="s">
        <v>1245</v>
      </c>
      <c r="D226" s="44" t="s">
        <v>1168</v>
      </c>
      <c r="E226" s="42" t="s">
        <v>166</v>
      </c>
      <c r="F226" s="4">
        <v>5880000</v>
      </c>
      <c r="G226" s="42" t="s">
        <v>1163</v>
      </c>
      <c r="H226" s="45">
        <v>45818</v>
      </c>
      <c r="I226" s="45">
        <v>45910</v>
      </c>
      <c r="J226" s="45">
        <v>45821</v>
      </c>
      <c r="K226" s="47">
        <f t="shared" si="3"/>
        <v>1</v>
      </c>
      <c r="L226" s="25" t="s">
        <v>1874</v>
      </c>
      <c r="M226" s="53" t="s">
        <v>480</v>
      </c>
      <c r="N226" s="22"/>
    </row>
    <row r="227" spans="1:25" s="38" customFormat="1" ht="30.75" customHeight="1" x14ac:dyDescent="0.25">
      <c r="A227" s="42" t="s">
        <v>1206</v>
      </c>
      <c r="B227" s="42" t="s">
        <v>1231</v>
      </c>
      <c r="C227" s="42" t="s">
        <v>1246</v>
      </c>
      <c r="D227" s="44" t="s">
        <v>1168</v>
      </c>
      <c r="E227" s="42" t="s">
        <v>166</v>
      </c>
      <c r="F227" s="4">
        <v>5880000</v>
      </c>
      <c r="G227" s="42" t="s">
        <v>1163</v>
      </c>
      <c r="H227" s="45">
        <v>45818</v>
      </c>
      <c r="I227" s="45">
        <v>45910</v>
      </c>
      <c r="J227" s="45">
        <v>45821</v>
      </c>
      <c r="K227" s="47">
        <f t="shared" si="3"/>
        <v>1</v>
      </c>
      <c r="L227" s="25" t="s">
        <v>1875</v>
      </c>
      <c r="M227" s="53" t="s">
        <v>480</v>
      </c>
      <c r="N227" s="22"/>
    </row>
    <row r="228" spans="1:25" s="38" customFormat="1" ht="39" customHeight="1" x14ac:dyDescent="0.25">
      <c r="A228" s="42" t="s">
        <v>1207</v>
      </c>
      <c r="B228" s="42" t="s">
        <v>1248</v>
      </c>
      <c r="C228" s="107">
        <v>1128481409</v>
      </c>
      <c r="D228" s="44" t="s">
        <v>1067</v>
      </c>
      <c r="E228" s="42" t="s">
        <v>166</v>
      </c>
      <c r="F228" s="4">
        <v>16000000</v>
      </c>
      <c r="G228" s="42" t="s">
        <v>1163</v>
      </c>
      <c r="H228" s="45">
        <v>45821</v>
      </c>
      <c r="I228" s="45">
        <v>45942</v>
      </c>
      <c r="J228" s="45">
        <v>45827</v>
      </c>
      <c r="K228" s="47">
        <f t="shared" si="3"/>
        <v>2</v>
      </c>
      <c r="L228" s="25" t="s">
        <v>1487</v>
      </c>
      <c r="M228" s="53" t="s">
        <v>480</v>
      </c>
      <c r="N228" s="22"/>
    </row>
    <row r="229" spans="1:25" s="38" customFormat="1" ht="70.5" customHeight="1" x14ac:dyDescent="0.25">
      <c r="A229" s="42" t="s">
        <v>1208</v>
      </c>
      <c r="B229" s="42" t="s">
        <v>398</v>
      </c>
      <c r="C229" s="42">
        <v>1022100163</v>
      </c>
      <c r="D229" s="44" t="s">
        <v>1307</v>
      </c>
      <c r="E229" s="42" t="s">
        <v>166</v>
      </c>
      <c r="F229" s="4">
        <v>2600000</v>
      </c>
      <c r="G229" s="42" t="s">
        <v>1163</v>
      </c>
      <c r="H229" s="45">
        <v>45825</v>
      </c>
      <c r="I229" s="45">
        <v>45854</v>
      </c>
      <c r="J229" s="45">
        <v>45828</v>
      </c>
      <c r="K229" s="47">
        <f>NETWORKDAYS(H229,J229)-(3)</f>
        <v>1</v>
      </c>
      <c r="L229" s="25" t="s">
        <v>1308</v>
      </c>
      <c r="M229" s="53" t="s">
        <v>480</v>
      </c>
      <c r="N229" s="22"/>
    </row>
    <row r="230" spans="1:25" s="38" customFormat="1" ht="74.25" customHeight="1" x14ac:dyDescent="0.25">
      <c r="A230" s="42" t="s">
        <v>1209</v>
      </c>
      <c r="B230" s="42" t="s">
        <v>410</v>
      </c>
      <c r="C230" s="42">
        <v>1022100390</v>
      </c>
      <c r="D230" s="44" t="s">
        <v>1307</v>
      </c>
      <c r="E230" s="42" t="s">
        <v>166</v>
      </c>
      <c r="F230" s="4">
        <v>2600000</v>
      </c>
      <c r="G230" s="42" t="s">
        <v>1163</v>
      </c>
      <c r="H230" s="45">
        <v>45825</v>
      </c>
      <c r="I230" s="45">
        <v>45854</v>
      </c>
      <c r="J230" s="45">
        <v>45832</v>
      </c>
      <c r="K230" s="47">
        <f t="shared" si="3"/>
        <v>3</v>
      </c>
      <c r="L230" s="25" t="s">
        <v>1876</v>
      </c>
      <c r="M230" s="53" t="s">
        <v>480</v>
      </c>
      <c r="N230" s="22"/>
    </row>
    <row r="231" spans="1:25" s="38" customFormat="1" ht="108" x14ac:dyDescent="0.25">
      <c r="A231" s="42" t="s">
        <v>1213</v>
      </c>
      <c r="B231" s="42" t="s">
        <v>1309</v>
      </c>
      <c r="C231" s="42">
        <v>1001590173</v>
      </c>
      <c r="D231" s="44" t="s">
        <v>1168</v>
      </c>
      <c r="E231" s="42" t="s">
        <v>166</v>
      </c>
      <c r="F231" s="4">
        <v>1800000</v>
      </c>
      <c r="G231" s="42" t="s">
        <v>1163</v>
      </c>
      <c r="H231" s="45">
        <v>45825</v>
      </c>
      <c r="I231" s="45">
        <v>45854</v>
      </c>
      <c r="J231" s="45">
        <v>45828</v>
      </c>
      <c r="K231" s="47">
        <f t="shared" si="3"/>
        <v>1</v>
      </c>
      <c r="L231" s="25" t="s">
        <v>1877</v>
      </c>
      <c r="M231" s="53" t="s">
        <v>480</v>
      </c>
      <c r="N231" s="22"/>
    </row>
    <row r="232" spans="1:25" s="38" customFormat="1" ht="108" x14ac:dyDescent="0.25">
      <c r="A232" s="42" t="s">
        <v>1214</v>
      </c>
      <c r="B232" s="42" t="s">
        <v>1310</v>
      </c>
      <c r="C232" s="42">
        <v>1022097294</v>
      </c>
      <c r="D232" s="44" t="s">
        <v>1307</v>
      </c>
      <c r="E232" s="42" t="s">
        <v>166</v>
      </c>
      <c r="F232" s="4">
        <v>1800000</v>
      </c>
      <c r="G232" s="42" t="s">
        <v>1163</v>
      </c>
      <c r="H232" s="45">
        <v>45825</v>
      </c>
      <c r="I232" s="45">
        <v>45854</v>
      </c>
      <c r="J232" s="45">
        <v>45828</v>
      </c>
      <c r="K232" s="47">
        <f t="shared" si="3"/>
        <v>1</v>
      </c>
      <c r="L232" s="25" t="s">
        <v>1878</v>
      </c>
      <c r="M232" s="53" t="s">
        <v>480</v>
      </c>
      <c r="N232" s="22"/>
    </row>
    <row r="233" spans="1:25" s="38" customFormat="1" ht="108" x14ac:dyDescent="0.25">
      <c r="A233" s="42" t="s">
        <v>1215</v>
      </c>
      <c r="B233" s="42" t="s">
        <v>532</v>
      </c>
      <c r="C233" s="42">
        <v>1000106126</v>
      </c>
      <c r="D233" s="44" t="s">
        <v>1168</v>
      </c>
      <c r="E233" s="42" t="s">
        <v>166</v>
      </c>
      <c r="F233" s="4">
        <v>1800000</v>
      </c>
      <c r="G233" s="42" t="s">
        <v>1163</v>
      </c>
      <c r="H233" s="45">
        <v>45825</v>
      </c>
      <c r="I233" s="45">
        <v>45854</v>
      </c>
      <c r="J233" s="45">
        <v>45828</v>
      </c>
      <c r="K233" s="47">
        <f t="shared" si="3"/>
        <v>1</v>
      </c>
      <c r="L233" s="25" t="s">
        <v>1312</v>
      </c>
      <c r="M233" s="53" t="s">
        <v>480</v>
      </c>
      <c r="N233" s="22"/>
      <c r="P233" s="42" t="s">
        <v>480</v>
      </c>
      <c r="Q233" s="42" t="s">
        <v>480</v>
      </c>
      <c r="R233" s="42" t="s">
        <v>480</v>
      </c>
      <c r="S233" s="42" t="s">
        <v>480</v>
      </c>
      <c r="T233" s="42" t="s">
        <v>480</v>
      </c>
    </row>
    <row r="234" spans="1:25" s="38" customFormat="1" ht="108" x14ac:dyDescent="0.25">
      <c r="A234" s="42" t="s">
        <v>1216</v>
      </c>
      <c r="B234" s="42" t="s">
        <v>1311</v>
      </c>
      <c r="C234" s="42">
        <v>1000105651</v>
      </c>
      <c r="D234" s="44" t="s">
        <v>1168</v>
      </c>
      <c r="E234" s="42" t="s">
        <v>166</v>
      </c>
      <c r="F234" s="4">
        <v>1800000</v>
      </c>
      <c r="G234" s="42" t="s">
        <v>1163</v>
      </c>
      <c r="H234" s="45">
        <v>45825</v>
      </c>
      <c r="I234" s="45">
        <v>45854</v>
      </c>
      <c r="J234" s="45">
        <v>45828</v>
      </c>
      <c r="K234" s="47">
        <f t="shared" si="3"/>
        <v>1</v>
      </c>
      <c r="L234" s="25" t="s">
        <v>1879</v>
      </c>
      <c r="M234" s="53" t="s">
        <v>480</v>
      </c>
      <c r="N234" s="22"/>
    </row>
    <row r="235" spans="1:25" s="38" customFormat="1" ht="61.5" customHeight="1" x14ac:dyDescent="0.25">
      <c r="A235" s="42" t="s">
        <v>1217</v>
      </c>
      <c r="B235" s="42" t="s">
        <v>1210</v>
      </c>
      <c r="C235" s="42" t="s">
        <v>1211</v>
      </c>
      <c r="D235" s="44" t="s">
        <v>1212</v>
      </c>
      <c r="E235" s="42" t="s">
        <v>14</v>
      </c>
      <c r="F235" s="4">
        <v>16000000</v>
      </c>
      <c r="G235" s="42" t="s">
        <v>1163</v>
      </c>
      <c r="H235" s="45">
        <v>45827</v>
      </c>
      <c r="I235" s="45">
        <v>45919</v>
      </c>
      <c r="J235" s="45">
        <v>45833</v>
      </c>
      <c r="K235" s="47">
        <f t="shared" ref="K235:K239" si="5">NETWORKDAYS(H235,J235)-(3)</f>
        <v>2</v>
      </c>
      <c r="L235" s="25" t="s">
        <v>1880</v>
      </c>
      <c r="M235" s="53" t="s">
        <v>480</v>
      </c>
      <c r="N235" s="22"/>
    </row>
    <row r="236" spans="1:25" s="38" customFormat="1" ht="58.5" customHeight="1" x14ac:dyDescent="0.25">
      <c r="A236" s="42" t="s">
        <v>1218</v>
      </c>
      <c r="B236" s="42" t="s">
        <v>1249</v>
      </c>
      <c r="C236" s="107">
        <v>1007493420</v>
      </c>
      <c r="D236" s="44" t="s">
        <v>1250</v>
      </c>
      <c r="E236" s="42" t="s">
        <v>14</v>
      </c>
      <c r="F236" s="4">
        <v>35000000</v>
      </c>
      <c r="G236" s="42" t="s">
        <v>1251</v>
      </c>
      <c r="H236" s="45">
        <v>45833</v>
      </c>
      <c r="I236" s="45">
        <v>46022</v>
      </c>
      <c r="J236" s="45">
        <v>45840</v>
      </c>
      <c r="K236" s="47">
        <f t="shared" si="5"/>
        <v>3</v>
      </c>
      <c r="L236" s="25" t="s">
        <v>1252</v>
      </c>
      <c r="M236" s="53" t="s">
        <v>480</v>
      </c>
      <c r="N236" s="22"/>
      <c r="O236" s="38" t="s">
        <v>1626</v>
      </c>
      <c r="P236" s="42" t="s">
        <v>480</v>
      </c>
      <c r="Q236" s="42" t="s">
        <v>480</v>
      </c>
      <c r="R236" s="42" t="s">
        <v>480</v>
      </c>
      <c r="S236" s="42" t="s">
        <v>480</v>
      </c>
      <c r="T236" s="42" t="s">
        <v>480</v>
      </c>
      <c r="U236" s="42" t="s">
        <v>480</v>
      </c>
      <c r="V236" s="65" t="s">
        <v>593</v>
      </c>
      <c r="W236" s="65" t="s">
        <v>593</v>
      </c>
      <c r="X236" s="65" t="s">
        <v>593</v>
      </c>
      <c r="Y236" s="65" t="s">
        <v>593</v>
      </c>
    </row>
    <row r="237" spans="1:25" s="38" customFormat="1" ht="75" x14ac:dyDescent="0.25">
      <c r="A237" s="42" t="s">
        <v>1219</v>
      </c>
      <c r="B237" s="42" t="s">
        <v>1253</v>
      </c>
      <c r="C237" s="107">
        <v>43621596</v>
      </c>
      <c r="D237" s="44" t="s">
        <v>371</v>
      </c>
      <c r="E237" s="42" t="s">
        <v>14</v>
      </c>
      <c r="F237" s="4">
        <v>39000000</v>
      </c>
      <c r="G237" s="42" t="s">
        <v>1254</v>
      </c>
      <c r="H237" s="45">
        <v>45835</v>
      </c>
      <c r="I237" s="45">
        <v>46022</v>
      </c>
      <c r="J237" s="45">
        <v>45841</v>
      </c>
      <c r="K237" s="47">
        <f t="shared" si="5"/>
        <v>2</v>
      </c>
      <c r="L237" s="25" t="s">
        <v>1255</v>
      </c>
      <c r="M237" s="53" t="s">
        <v>480</v>
      </c>
      <c r="N237" s="22" t="s">
        <v>375</v>
      </c>
      <c r="O237" s="38" t="s">
        <v>376</v>
      </c>
      <c r="P237" s="42" t="s">
        <v>480</v>
      </c>
      <c r="Q237" s="42" t="s">
        <v>480</v>
      </c>
      <c r="R237" s="42" t="s">
        <v>480</v>
      </c>
      <c r="S237" s="42" t="s">
        <v>480</v>
      </c>
      <c r="T237" s="42" t="s">
        <v>480</v>
      </c>
      <c r="U237" s="42" t="s">
        <v>480</v>
      </c>
      <c r="V237" s="65" t="s">
        <v>593</v>
      </c>
      <c r="W237" s="65" t="s">
        <v>593</v>
      </c>
      <c r="X237" s="65" t="s">
        <v>593</v>
      </c>
      <c r="Y237" s="65" t="s">
        <v>593</v>
      </c>
    </row>
    <row r="238" spans="1:25" s="38" customFormat="1" ht="90" x14ac:dyDescent="0.25">
      <c r="A238" s="42" t="s">
        <v>1220</v>
      </c>
      <c r="B238" s="42" t="s">
        <v>126</v>
      </c>
      <c r="C238" s="107">
        <v>42888895</v>
      </c>
      <c r="D238" s="44" t="s">
        <v>1256</v>
      </c>
      <c r="E238" s="42" t="s">
        <v>14</v>
      </c>
      <c r="F238" s="4">
        <v>15000000</v>
      </c>
      <c r="G238" s="42" t="s">
        <v>1251</v>
      </c>
      <c r="H238" s="45">
        <v>45835</v>
      </c>
      <c r="I238" s="45">
        <v>46022</v>
      </c>
      <c r="J238" s="45">
        <v>45841</v>
      </c>
      <c r="K238" s="47">
        <f t="shared" si="5"/>
        <v>2</v>
      </c>
      <c r="L238" s="25" t="s">
        <v>1257</v>
      </c>
      <c r="M238" s="53" t="s">
        <v>480</v>
      </c>
      <c r="N238" s="22" t="s">
        <v>881</v>
      </c>
      <c r="O238" s="38">
        <v>3137496220</v>
      </c>
      <c r="P238" s="42" t="s">
        <v>480</v>
      </c>
      <c r="Q238" s="42" t="s">
        <v>480</v>
      </c>
      <c r="R238" s="42" t="s">
        <v>480</v>
      </c>
      <c r="S238" s="42" t="s">
        <v>480</v>
      </c>
      <c r="T238" s="42" t="s">
        <v>480</v>
      </c>
      <c r="U238" s="42" t="s">
        <v>480</v>
      </c>
      <c r="V238" s="42" t="s">
        <v>593</v>
      </c>
      <c r="W238" s="42" t="s">
        <v>593</v>
      </c>
      <c r="X238" s="42" t="s">
        <v>593</v>
      </c>
      <c r="Y238" s="42" t="s">
        <v>593</v>
      </c>
    </row>
    <row r="239" spans="1:25" s="38" customFormat="1" ht="72" customHeight="1" x14ac:dyDescent="0.25">
      <c r="A239" s="42" t="s">
        <v>1221</v>
      </c>
      <c r="B239" s="42" t="s">
        <v>293</v>
      </c>
      <c r="C239" s="42" t="s">
        <v>294</v>
      </c>
      <c r="D239" s="44" t="s">
        <v>1259</v>
      </c>
      <c r="E239" s="42" t="s">
        <v>14</v>
      </c>
      <c r="F239" s="4">
        <v>66000000</v>
      </c>
      <c r="G239" s="42" t="s">
        <v>192</v>
      </c>
      <c r="H239" s="45">
        <v>45835</v>
      </c>
      <c r="I239" s="45">
        <v>46022</v>
      </c>
      <c r="J239" s="45">
        <v>45842</v>
      </c>
      <c r="K239" s="47">
        <f t="shared" si="5"/>
        <v>3</v>
      </c>
      <c r="L239" s="25" t="s">
        <v>1258</v>
      </c>
      <c r="M239" s="53" t="s">
        <v>480</v>
      </c>
      <c r="N239" s="22" t="s">
        <v>602</v>
      </c>
      <c r="O239" s="108" t="s">
        <v>1499</v>
      </c>
      <c r="P239" s="68" t="s">
        <v>480</v>
      </c>
      <c r="Q239" s="68" t="s">
        <v>480</v>
      </c>
      <c r="R239" s="68" t="s">
        <v>480</v>
      </c>
      <c r="S239" s="68" t="s">
        <v>480</v>
      </c>
      <c r="T239" s="68" t="s">
        <v>480</v>
      </c>
      <c r="U239" s="68" t="s">
        <v>480</v>
      </c>
      <c r="V239" s="53" t="s">
        <v>593</v>
      </c>
      <c r="W239" s="53" t="s">
        <v>593</v>
      </c>
      <c r="X239" s="53" t="s">
        <v>593</v>
      </c>
      <c r="Y239" s="53" t="s">
        <v>593</v>
      </c>
    </row>
    <row r="240" spans="1:25" s="38" customFormat="1" ht="65.25" customHeight="1" x14ac:dyDescent="0.25">
      <c r="A240" s="42" t="s">
        <v>1222</v>
      </c>
      <c r="B240" s="42" t="s">
        <v>131</v>
      </c>
      <c r="C240" s="107">
        <v>15405359</v>
      </c>
      <c r="D240" s="44" t="s">
        <v>1260</v>
      </c>
      <c r="E240" s="42" t="s">
        <v>133</v>
      </c>
      <c r="F240" s="4">
        <v>9900000</v>
      </c>
      <c r="G240" s="42" t="s">
        <v>1261</v>
      </c>
      <c r="H240" s="45">
        <v>45835</v>
      </c>
      <c r="I240" s="45">
        <v>46022</v>
      </c>
      <c r="J240" s="45">
        <v>45842</v>
      </c>
      <c r="K240" s="47">
        <f t="shared" ref="K240:K302" si="6">NETWORKDAYS(H240,J240)-(3)</f>
        <v>3</v>
      </c>
      <c r="L240" s="25" t="s">
        <v>1262</v>
      </c>
      <c r="M240" s="53" t="s">
        <v>480</v>
      </c>
      <c r="N240" s="22" t="s">
        <v>936</v>
      </c>
      <c r="P240" s="42" t="s">
        <v>480</v>
      </c>
      <c r="Q240" s="42" t="s">
        <v>480</v>
      </c>
      <c r="R240" s="42" t="s">
        <v>480</v>
      </c>
      <c r="S240" s="42" t="s">
        <v>480</v>
      </c>
      <c r="T240" s="42" t="s">
        <v>480</v>
      </c>
      <c r="U240" s="42" t="s">
        <v>480</v>
      </c>
      <c r="V240" s="53" t="s">
        <v>593</v>
      </c>
    </row>
    <row r="241" spans="1:32" s="38" customFormat="1" ht="80.25" customHeight="1" x14ac:dyDescent="0.25">
      <c r="A241" s="42" t="s">
        <v>1223</v>
      </c>
      <c r="B241" s="42" t="s">
        <v>1264</v>
      </c>
      <c r="C241" s="107">
        <v>43817885</v>
      </c>
      <c r="D241" s="44" t="s">
        <v>1265</v>
      </c>
      <c r="E241" s="42" t="s">
        <v>14</v>
      </c>
      <c r="F241" s="4">
        <v>8000000</v>
      </c>
      <c r="G241" s="42" t="s">
        <v>192</v>
      </c>
      <c r="H241" s="45">
        <v>45839</v>
      </c>
      <c r="I241" s="45">
        <v>45961</v>
      </c>
      <c r="J241" s="45">
        <v>45842</v>
      </c>
      <c r="K241" s="47">
        <f t="shared" si="6"/>
        <v>1</v>
      </c>
      <c r="L241" s="25" t="s">
        <v>1263</v>
      </c>
      <c r="M241" s="53" t="s">
        <v>480</v>
      </c>
      <c r="N241" s="65" t="s">
        <v>809</v>
      </c>
      <c r="O241" s="98" t="s">
        <v>810</v>
      </c>
      <c r="P241" s="42" t="s">
        <v>480</v>
      </c>
      <c r="Q241" s="42" t="s">
        <v>480</v>
      </c>
      <c r="R241" s="42" t="s">
        <v>480</v>
      </c>
      <c r="S241" s="42" t="s">
        <v>480</v>
      </c>
      <c r="T241" s="42" t="s">
        <v>480</v>
      </c>
      <c r="U241" s="42" t="s">
        <v>480</v>
      </c>
      <c r="V241" s="53" t="s">
        <v>593</v>
      </c>
      <c r="W241" s="53" t="s">
        <v>593</v>
      </c>
      <c r="X241" s="53" t="s">
        <v>593</v>
      </c>
      <c r="Y241" s="53" t="s">
        <v>593</v>
      </c>
      <c r="Z241" s="109" t="s">
        <v>1116</v>
      </c>
      <c r="AA241" s="110"/>
      <c r="AB241" s="110"/>
      <c r="AC241" s="110"/>
      <c r="AD241" s="110"/>
      <c r="AE241" s="110"/>
      <c r="AF241" s="110"/>
    </row>
    <row r="242" spans="1:32" s="38" customFormat="1" ht="75" x14ac:dyDescent="0.25">
      <c r="A242" s="42" t="s">
        <v>1224</v>
      </c>
      <c r="B242" s="42" t="s">
        <v>1313</v>
      </c>
      <c r="C242" s="42" t="s">
        <v>1314</v>
      </c>
      <c r="D242" s="42" t="s">
        <v>1315</v>
      </c>
      <c r="E242" s="42" t="s">
        <v>14</v>
      </c>
      <c r="F242" s="4">
        <v>12000000</v>
      </c>
      <c r="G242" s="42" t="s">
        <v>1163</v>
      </c>
      <c r="H242" s="45">
        <v>45840</v>
      </c>
      <c r="I242" s="45">
        <v>45902</v>
      </c>
      <c r="J242" s="45">
        <v>45845</v>
      </c>
      <c r="K242" s="47">
        <f t="shared" si="6"/>
        <v>1</v>
      </c>
      <c r="L242" s="25" t="s">
        <v>1881</v>
      </c>
      <c r="M242" s="53" t="s">
        <v>480</v>
      </c>
      <c r="N242" s="38" t="s">
        <v>1316</v>
      </c>
      <c r="O242" s="38" t="s">
        <v>1317</v>
      </c>
      <c r="P242" s="42" t="s">
        <v>480</v>
      </c>
      <c r="Q242" s="42" t="s">
        <v>480</v>
      </c>
      <c r="R242" s="42" t="s">
        <v>480</v>
      </c>
      <c r="S242" s="42" t="s">
        <v>480</v>
      </c>
      <c r="T242" s="42" t="s">
        <v>480</v>
      </c>
      <c r="U242" s="42" t="s">
        <v>480</v>
      </c>
    </row>
    <row r="243" spans="1:32" s="38" customFormat="1" ht="75" x14ac:dyDescent="0.25">
      <c r="A243" s="42" t="s">
        <v>1277</v>
      </c>
      <c r="B243" s="42" t="s">
        <v>245</v>
      </c>
      <c r="C243" s="42">
        <v>1035859593</v>
      </c>
      <c r="D243" s="42" t="s">
        <v>1318</v>
      </c>
      <c r="E243" s="42" t="s">
        <v>133</v>
      </c>
      <c r="F243" s="4">
        <v>49200000</v>
      </c>
      <c r="G243" s="42" t="s">
        <v>124</v>
      </c>
      <c r="H243" s="45">
        <v>45839</v>
      </c>
      <c r="I243" s="45">
        <v>46022</v>
      </c>
      <c r="J243" s="45">
        <v>45845</v>
      </c>
      <c r="K243" s="47">
        <f t="shared" si="6"/>
        <v>2</v>
      </c>
      <c r="L243" s="25" t="s">
        <v>1882</v>
      </c>
      <c r="M243" s="53" t="s">
        <v>480</v>
      </c>
      <c r="P243" s="42" t="s">
        <v>480</v>
      </c>
      <c r="Q243" s="42" t="s">
        <v>480</v>
      </c>
      <c r="R243" s="42" t="s">
        <v>480</v>
      </c>
      <c r="S243" s="42" t="s">
        <v>480</v>
      </c>
      <c r="T243" s="42" t="s">
        <v>480</v>
      </c>
      <c r="U243" s="42" t="s">
        <v>480</v>
      </c>
    </row>
    <row r="244" spans="1:32" s="38" customFormat="1" ht="75" x14ac:dyDescent="0.25">
      <c r="A244" s="42" t="s">
        <v>1278</v>
      </c>
      <c r="B244" s="42" t="s">
        <v>248</v>
      </c>
      <c r="C244" s="42">
        <v>71649500</v>
      </c>
      <c r="D244" s="42" t="s">
        <v>1319</v>
      </c>
      <c r="E244" s="42" t="s">
        <v>1320</v>
      </c>
      <c r="F244" s="4">
        <v>92000000</v>
      </c>
      <c r="G244" s="53" t="s">
        <v>348</v>
      </c>
      <c r="H244" s="45">
        <v>45846</v>
      </c>
      <c r="I244" s="45">
        <v>46022</v>
      </c>
      <c r="J244" s="45">
        <v>45848</v>
      </c>
      <c r="K244" s="47">
        <f t="shared" si="6"/>
        <v>0</v>
      </c>
      <c r="L244" s="25" t="s">
        <v>1624</v>
      </c>
      <c r="M244" s="53" t="s">
        <v>480</v>
      </c>
      <c r="O244" s="38" t="s">
        <v>1625</v>
      </c>
      <c r="P244" s="42" t="s">
        <v>480</v>
      </c>
      <c r="Q244" s="42" t="s">
        <v>480</v>
      </c>
      <c r="R244" s="42" t="s">
        <v>480</v>
      </c>
      <c r="S244" s="42" t="s">
        <v>480</v>
      </c>
      <c r="T244" s="42" t="s">
        <v>480</v>
      </c>
      <c r="U244" s="42" t="s">
        <v>480</v>
      </c>
      <c r="V244" s="102" t="s">
        <v>593</v>
      </c>
      <c r="W244" s="102" t="s">
        <v>593</v>
      </c>
      <c r="X244" s="102" t="s">
        <v>593</v>
      </c>
      <c r="Y244" s="102" t="s">
        <v>593</v>
      </c>
    </row>
    <row r="245" spans="1:32" s="38" customFormat="1" ht="108" x14ac:dyDescent="0.25">
      <c r="A245" s="42" t="s">
        <v>1280</v>
      </c>
      <c r="B245" s="42" t="s">
        <v>1309</v>
      </c>
      <c r="C245" s="42">
        <v>1011590173</v>
      </c>
      <c r="D245" s="44" t="s">
        <v>1307</v>
      </c>
      <c r="E245" s="42" t="s">
        <v>14</v>
      </c>
      <c r="F245" s="4">
        <v>1800000</v>
      </c>
      <c r="G245" s="42" t="s">
        <v>1163</v>
      </c>
      <c r="H245" s="45">
        <v>45859</v>
      </c>
      <c r="I245" s="45">
        <v>45889</v>
      </c>
      <c r="J245" s="45">
        <v>45862</v>
      </c>
      <c r="K245" s="47">
        <f t="shared" si="6"/>
        <v>1</v>
      </c>
      <c r="L245" s="25" t="s">
        <v>1883</v>
      </c>
      <c r="M245" s="53" t="s">
        <v>480</v>
      </c>
    </row>
    <row r="246" spans="1:32" s="38" customFormat="1" ht="108" x14ac:dyDescent="0.25">
      <c r="A246" s="42" t="s">
        <v>1279</v>
      </c>
      <c r="B246" s="42" t="s">
        <v>1310</v>
      </c>
      <c r="C246" s="42">
        <v>1022097294</v>
      </c>
      <c r="D246" s="44" t="s">
        <v>1307</v>
      </c>
      <c r="E246" s="42" t="s">
        <v>14</v>
      </c>
      <c r="F246" s="4">
        <v>1800000</v>
      </c>
      <c r="G246" s="42" t="s">
        <v>1163</v>
      </c>
      <c r="H246" s="45">
        <v>45859</v>
      </c>
      <c r="I246" s="45">
        <v>45889</v>
      </c>
      <c r="J246" s="45">
        <v>45862</v>
      </c>
      <c r="K246" s="47">
        <f t="shared" si="6"/>
        <v>1</v>
      </c>
      <c r="L246" s="25" t="s">
        <v>1884</v>
      </c>
    </row>
    <row r="247" spans="1:32" s="38" customFormat="1" ht="108" x14ac:dyDescent="0.25">
      <c r="A247" s="53" t="s">
        <v>1281</v>
      </c>
      <c r="B247" s="54" t="s">
        <v>532</v>
      </c>
      <c r="C247" s="54">
        <v>1000106126</v>
      </c>
      <c r="D247" s="92" t="s">
        <v>1307</v>
      </c>
      <c r="E247" s="54" t="s">
        <v>14</v>
      </c>
      <c r="F247" s="17">
        <v>1800000</v>
      </c>
      <c r="G247" s="42" t="s">
        <v>1163</v>
      </c>
      <c r="H247" s="45">
        <v>45859</v>
      </c>
      <c r="I247" s="45">
        <v>45889</v>
      </c>
      <c r="J247" s="45">
        <v>45862</v>
      </c>
      <c r="K247" s="47">
        <f t="shared" si="6"/>
        <v>1</v>
      </c>
      <c r="L247" s="25" t="s">
        <v>1885</v>
      </c>
    </row>
    <row r="248" spans="1:32" s="38" customFormat="1" ht="108" x14ac:dyDescent="0.25">
      <c r="A248" s="42" t="s">
        <v>1282</v>
      </c>
      <c r="B248" s="42" t="s">
        <v>1311</v>
      </c>
      <c r="C248" s="42">
        <v>1000105651</v>
      </c>
      <c r="D248" s="44" t="s">
        <v>1307</v>
      </c>
      <c r="E248" s="42" t="s">
        <v>14</v>
      </c>
      <c r="F248" s="4">
        <v>1800000</v>
      </c>
      <c r="G248" s="42" t="s">
        <v>1163</v>
      </c>
      <c r="H248" s="45">
        <v>45859</v>
      </c>
      <c r="I248" s="45">
        <v>45889</v>
      </c>
      <c r="J248" s="45">
        <v>45862</v>
      </c>
      <c r="K248" s="47">
        <f t="shared" si="6"/>
        <v>1</v>
      </c>
      <c r="L248" s="25" t="s">
        <v>1886</v>
      </c>
    </row>
    <row r="249" spans="1:32" s="38" customFormat="1" ht="94.5" x14ac:dyDescent="0.25">
      <c r="A249" s="42" t="s">
        <v>1283</v>
      </c>
      <c r="B249" s="42" t="s">
        <v>779</v>
      </c>
      <c r="C249" s="42">
        <v>1082949127</v>
      </c>
      <c r="D249" s="44" t="s">
        <v>1247</v>
      </c>
      <c r="E249" s="42" t="s">
        <v>14</v>
      </c>
      <c r="F249" s="4">
        <v>6000000</v>
      </c>
      <c r="G249" s="45" t="s">
        <v>1163</v>
      </c>
      <c r="H249" s="45">
        <v>45861</v>
      </c>
      <c r="I249" s="45">
        <v>45891</v>
      </c>
      <c r="J249" s="45">
        <v>45866</v>
      </c>
      <c r="K249" s="47">
        <f t="shared" si="6"/>
        <v>1</v>
      </c>
      <c r="L249" s="25" t="s">
        <v>1353</v>
      </c>
    </row>
    <row r="250" spans="1:32" s="38" customFormat="1" ht="94.5" x14ac:dyDescent="0.25">
      <c r="A250" s="42" t="s">
        <v>1284</v>
      </c>
      <c r="B250" s="42" t="s">
        <v>656</v>
      </c>
      <c r="C250" s="42">
        <v>70527672</v>
      </c>
      <c r="D250" s="42" t="s">
        <v>1322</v>
      </c>
      <c r="E250" s="42" t="s">
        <v>14</v>
      </c>
      <c r="F250" s="4">
        <v>6000000</v>
      </c>
      <c r="G250" s="45" t="s">
        <v>1163</v>
      </c>
      <c r="H250" s="45">
        <v>45861</v>
      </c>
      <c r="I250" s="45">
        <v>45891</v>
      </c>
      <c r="J250" s="45">
        <v>45866</v>
      </c>
      <c r="K250" s="47">
        <f t="shared" si="6"/>
        <v>1</v>
      </c>
      <c r="L250" s="25" t="s">
        <v>1887</v>
      </c>
    </row>
    <row r="251" spans="1:32" s="38" customFormat="1" ht="94.5" x14ac:dyDescent="0.25">
      <c r="A251" s="42" t="s">
        <v>1285</v>
      </c>
      <c r="B251" s="42" t="s">
        <v>1039</v>
      </c>
      <c r="C251" s="42">
        <v>21500738</v>
      </c>
      <c r="D251" s="44" t="s">
        <v>1321</v>
      </c>
      <c r="E251" s="42" t="s">
        <v>14</v>
      </c>
      <c r="F251" s="4">
        <v>1800000</v>
      </c>
      <c r="G251" s="42" t="s">
        <v>1163</v>
      </c>
      <c r="H251" s="45">
        <v>45859</v>
      </c>
      <c r="I251" s="45">
        <v>45889</v>
      </c>
      <c r="J251" s="45">
        <v>45862</v>
      </c>
      <c r="K251" s="47">
        <f t="shared" si="6"/>
        <v>1</v>
      </c>
      <c r="L251" s="25" t="s">
        <v>1888</v>
      </c>
    </row>
    <row r="252" spans="1:32" s="38" customFormat="1" ht="94.5" x14ac:dyDescent="0.25">
      <c r="A252" s="42" t="s">
        <v>1286</v>
      </c>
      <c r="B252" s="42" t="s">
        <v>1044</v>
      </c>
      <c r="C252" s="42">
        <v>1022098963</v>
      </c>
      <c r="D252" s="44" t="s">
        <v>1321</v>
      </c>
      <c r="E252" s="42" t="s">
        <v>14</v>
      </c>
      <c r="F252" s="4">
        <v>1800000</v>
      </c>
      <c r="G252" s="42" t="s">
        <v>1163</v>
      </c>
      <c r="H252" s="45">
        <v>45859</v>
      </c>
      <c r="I252" s="45">
        <v>45889</v>
      </c>
      <c r="J252" s="45">
        <v>45862</v>
      </c>
      <c r="K252" s="47">
        <f t="shared" si="6"/>
        <v>1</v>
      </c>
      <c r="L252" s="25" t="s">
        <v>1889</v>
      </c>
    </row>
    <row r="253" spans="1:32" s="38" customFormat="1" ht="75" x14ac:dyDescent="0.25">
      <c r="A253" s="42" t="s">
        <v>1287</v>
      </c>
      <c r="B253" s="42" t="s">
        <v>1288</v>
      </c>
      <c r="C253" s="42" t="s">
        <v>1289</v>
      </c>
      <c r="D253" s="42" t="s">
        <v>1290</v>
      </c>
      <c r="E253" s="42" t="s">
        <v>133</v>
      </c>
      <c r="F253" s="4">
        <v>14413706</v>
      </c>
      <c r="G253" s="42" t="s">
        <v>124</v>
      </c>
      <c r="H253" s="45">
        <v>45868</v>
      </c>
      <c r="I253" s="45">
        <v>45960</v>
      </c>
      <c r="J253" s="45">
        <v>45870</v>
      </c>
      <c r="K253" s="47">
        <f t="shared" si="6"/>
        <v>0</v>
      </c>
      <c r="L253" s="25" t="s">
        <v>1291</v>
      </c>
      <c r="M253" s="42" t="s">
        <v>480</v>
      </c>
      <c r="N253" s="38" t="s">
        <v>1292</v>
      </c>
      <c r="O253" s="111" t="s">
        <v>1293</v>
      </c>
      <c r="P253" s="42" t="s">
        <v>480</v>
      </c>
      <c r="Q253" s="42" t="s">
        <v>480</v>
      </c>
      <c r="R253" s="42" t="s">
        <v>480</v>
      </c>
      <c r="S253" s="42" t="s">
        <v>480</v>
      </c>
      <c r="T253" s="42" t="s">
        <v>480</v>
      </c>
      <c r="U253" s="42" t="s">
        <v>480</v>
      </c>
      <c r="V253" s="53" t="s">
        <v>12</v>
      </c>
    </row>
    <row r="254" spans="1:32" s="38" customFormat="1" ht="136.5" customHeight="1" x14ac:dyDescent="0.25">
      <c r="A254" s="42" t="s">
        <v>1323</v>
      </c>
      <c r="B254" s="42" t="s">
        <v>1324</v>
      </c>
      <c r="C254" s="42">
        <v>1036603904</v>
      </c>
      <c r="D254" s="42" t="s">
        <v>1325</v>
      </c>
      <c r="E254" s="42" t="s">
        <v>14</v>
      </c>
      <c r="F254" s="4">
        <v>10000000</v>
      </c>
      <c r="G254" s="42" t="s">
        <v>1163</v>
      </c>
      <c r="H254" s="45">
        <v>45870</v>
      </c>
      <c r="I254" s="45">
        <v>45991</v>
      </c>
      <c r="J254" s="45">
        <v>45874</v>
      </c>
      <c r="K254" s="47">
        <f t="shared" si="6"/>
        <v>0</v>
      </c>
      <c r="L254" s="25" t="s">
        <v>1890</v>
      </c>
      <c r="M254" s="42" t="s">
        <v>480</v>
      </c>
      <c r="P254" s="42" t="s">
        <v>480</v>
      </c>
      <c r="Q254" s="42" t="s">
        <v>480</v>
      </c>
      <c r="R254" s="42" t="s">
        <v>480</v>
      </c>
      <c r="S254" s="42" t="s">
        <v>480</v>
      </c>
      <c r="T254" s="42" t="s">
        <v>480</v>
      </c>
      <c r="U254" s="42" t="s">
        <v>480</v>
      </c>
    </row>
    <row r="255" spans="1:32" s="38" customFormat="1" ht="75" x14ac:dyDescent="0.25">
      <c r="A255" s="42" t="s">
        <v>1326</v>
      </c>
      <c r="B255" s="42" t="s">
        <v>1327</v>
      </c>
      <c r="C255" s="42" t="s">
        <v>1328</v>
      </c>
      <c r="D255" s="42" t="s">
        <v>1329</v>
      </c>
      <c r="E255" s="42" t="s">
        <v>133</v>
      </c>
      <c r="F255" s="4">
        <v>80000000</v>
      </c>
      <c r="G255" s="53" t="s">
        <v>38</v>
      </c>
      <c r="H255" s="45">
        <v>45870</v>
      </c>
      <c r="I255" s="45">
        <v>46022</v>
      </c>
      <c r="J255" s="45">
        <v>45874</v>
      </c>
      <c r="K255" s="47">
        <f t="shared" si="6"/>
        <v>0</v>
      </c>
      <c r="L255" s="25" t="s">
        <v>1352</v>
      </c>
      <c r="M255" s="42" t="s">
        <v>480</v>
      </c>
      <c r="N255" s="38" t="s">
        <v>1330</v>
      </c>
      <c r="P255" s="42" t="s">
        <v>480</v>
      </c>
      <c r="Q255" s="42" t="s">
        <v>480</v>
      </c>
      <c r="R255" s="42" t="s">
        <v>480</v>
      </c>
      <c r="S255" s="42" t="s">
        <v>480</v>
      </c>
      <c r="T255" s="42" t="s">
        <v>480</v>
      </c>
      <c r="U255" s="42" t="s">
        <v>480</v>
      </c>
      <c r="V255" s="42" t="s">
        <v>480</v>
      </c>
    </row>
    <row r="256" spans="1:32" s="38" customFormat="1" ht="165" customHeight="1" x14ac:dyDescent="0.25">
      <c r="A256" s="42" t="s">
        <v>1331</v>
      </c>
      <c r="B256" s="42" t="s">
        <v>1332</v>
      </c>
      <c r="C256" s="42">
        <v>901231088</v>
      </c>
      <c r="D256" s="42" t="s">
        <v>1333</v>
      </c>
      <c r="E256" s="42" t="s">
        <v>14</v>
      </c>
      <c r="F256" s="4">
        <v>21000000</v>
      </c>
      <c r="G256" s="42" t="s">
        <v>1163</v>
      </c>
      <c r="H256" s="45">
        <v>45870</v>
      </c>
      <c r="I256" s="45">
        <v>45961</v>
      </c>
      <c r="J256" s="45">
        <v>45875</v>
      </c>
      <c r="K256" s="47">
        <f t="shared" si="6"/>
        <v>1</v>
      </c>
      <c r="L256" s="25" t="s">
        <v>1424</v>
      </c>
      <c r="M256" s="42" t="s">
        <v>480</v>
      </c>
      <c r="N256" s="38" t="s">
        <v>1334</v>
      </c>
      <c r="O256" s="38">
        <v>3006807050</v>
      </c>
      <c r="P256" s="42" t="s">
        <v>480</v>
      </c>
      <c r="Q256" s="42" t="s">
        <v>480</v>
      </c>
      <c r="R256" s="42" t="s">
        <v>480</v>
      </c>
      <c r="S256" s="42" t="s">
        <v>480</v>
      </c>
      <c r="T256" s="42" t="s">
        <v>480</v>
      </c>
      <c r="U256" s="42" t="s">
        <v>480</v>
      </c>
      <c r="V256" s="42" t="s">
        <v>480</v>
      </c>
    </row>
    <row r="257" spans="1:25" s="38" customFormat="1" ht="94.5" x14ac:dyDescent="0.25">
      <c r="A257" s="42" t="s">
        <v>1335</v>
      </c>
      <c r="B257" s="42" t="s">
        <v>838</v>
      </c>
      <c r="C257" s="42">
        <v>1000177882</v>
      </c>
      <c r="D257" s="42" t="s">
        <v>1336</v>
      </c>
      <c r="E257" s="42" t="s">
        <v>14</v>
      </c>
      <c r="F257" s="4">
        <v>9000000</v>
      </c>
      <c r="G257" s="42" t="s">
        <v>1163</v>
      </c>
      <c r="H257" s="45">
        <v>45870</v>
      </c>
      <c r="I257" s="45">
        <v>45961</v>
      </c>
      <c r="J257" s="45">
        <v>45877</v>
      </c>
      <c r="K257" s="47">
        <f t="shared" si="6"/>
        <v>3</v>
      </c>
      <c r="L257" s="25" t="s">
        <v>1425</v>
      </c>
      <c r="M257" s="42" t="s">
        <v>480</v>
      </c>
      <c r="N257" s="22" t="s">
        <v>1337</v>
      </c>
      <c r="P257" s="42" t="s">
        <v>480</v>
      </c>
      <c r="Q257" s="42" t="s">
        <v>480</v>
      </c>
      <c r="R257" s="42" t="s">
        <v>480</v>
      </c>
      <c r="S257" s="42" t="s">
        <v>480</v>
      </c>
      <c r="T257" s="42" t="s">
        <v>480</v>
      </c>
      <c r="U257" s="42" t="s">
        <v>480</v>
      </c>
      <c r="V257" s="42" t="s">
        <v>480</v>
      </c>
    </row>
    <row r="258" spans="1:25" s="38" customFormat="1" ht="81" x14ac:dyDescent="0.25">
      <c r="A258" s="42" t="s">
        <v>1349</v>
      </c>
      <c r="B258" s="42" t="s">
        <v>662</v>
      </c>
      <c r="C258" s="42" t="s">
        <v>1338</v>
      </c>
      <c r="D258" s="42" t="s">
        <v>1339</v>
      </c>
      <c r="E258" s="42" t="s">
        <v>14</v>
      </c>
      <c r="F258" s="4">
        <v>33000000</v>
      </c>
      <c r="G258" s="42" t="s">
        <v>1163</v>
      </c>
      <c r="H258" s="45">
        <v>45870</v>
      </c>
      <c r="I258" s="45">
        <v>45961</v>
      </c>
      <c r="J258" s="45">
        <v>45875</v>
      </c>
      <c r="K258" s="47">
        <f t="shared" si="6"/>
        <v>1</v>
      </c>
      <c r="L258" s="25" t="s">
        <v>1891</v>
      </c>
      <c r="M258" s="42" t="s">
        <v>480</v>
      </c>
      <c r="N258" s="22" t="s">
        <v>1340</v>
      </c>
    </row>
    <row r="259" spans="1:25" s="38" customFormat="1" ht="81" x14ac:dyDescent="0.25">
      <c r="A259" s="42" t="s">
        <v>1350</v>
      </c>
      <c r="B259" s="42" t="s">
        <v>660</v>
      </c>
      <c r="C259" s="42" t="s">
        <v>1351</v>
      </c>
      <c r="D259" s="42" t="s">
        <v>1339</v>
      </c>
      <c r="E259" s="42" t="s">
        <v>14</v>
      </c>
      <c r="F259" s="4">
        <v>24000000</v>
      </c>
      <c r="G259" s="42" t="s">
        <v>1163</v>
      </c>
      <c r="H259" s="45">
        <v>45870</v>
      </c>
      <c r="I259" s="45">
        <v>45961</v>
      </c>
      <c r="J259" s="45">
        <v>45875</v>
      </c>
      <c r="K259" s="47">
        <f t="shared" si="6"/>
        <v>1</v>
      </c>
      <c r="L259" s="25" t="s">
        <v>1447</v>
      </c>
      <c r="N259" s="22" t="s">
        <v>1341</v>
      </c>
    </row>
    <row r="260" spans="1:25" s="38" customFormat="1" ht="81" x14ac:dyDescent="0.25">
      <c r="A260" s="42" t="s">
        <v>1360</v>
      </c>
      <c r="B260" s="42" t="s">
        <v>658</v>
      </c>
      <c r="C260" s="42">
        <v>1102868670</v>
      </c>
      <c r="D260" s="42" t="s">
        <v>1339</v>
      </c>
      <c r="E260" s="42" t="s">
        <v>14</v>
      </c>
      <c r="F260" s="4">
        <v>24000000</v>
      </c>
      <c r="G260" s="42" t="s">
        <v>1163</v>
      </c>
      <c r="H260" s="45">
        <v>45870</v>
      </c>
      <c r="I260" s="45">
        <v>45961</v>
      </c>
      <c r="J260" s="45">
        <v>45875</v>
      </c>
      <c r="K260" s="47">
        <f t="shared" si="6"/>
        <v>1</v>
      </c>
      <c r="L260" s="25" t="s">
        <v>1448</v>
      </c>
      <c r="N260" s="22" t="s">
        <v>1342</v>
      </c>
    </row>
    <row r="261" spans="1:25" s="38" customFormat="1" ht="94.5" x14ac:dyDescent="0.25">
      <c r="A261" s="42" t="s">
        <v>1361</v>
      </c>
      <c r="B261" s="42" t="s">
        <v>639</v>
      </c>
      <c r="C261" s="42">
        <v>1038334789</v>
      </c>
      <c r="D261" s="42" t="s">
        <v>1336</v>
      </c>
      <c r="E261" s="42" t="s">
        <v>14</v>
      </c>
      <c r="F261" s="4">
        <v>9000000</v>
      </c>
      <c r="G261" s="42" t="s">
        <v>1163</v>
      </c>
      <c r="H261" s="45">
        <v>45870</v>
      </c>
      <c r="I261" s="45">
        <v>45961</v>
      </c>
      <c r="J261" s="45">
        <v>45875</v>
      </c>
      <c r="K261" s="47">
        <f t="shared" si="6"/>
        <v>1</v>
      </c>
      <c r="L261" s="25" t="s">
        <v>1892</v>
      </c>
      <c r="N261" s="22" t="s">
        <v>1343</v>
      </c>
    </row>
    <row r="262" spans="1:25" s="38" customFormat="1" ht="81" x14ac:dyDescent="0.25">
      <c r="A262" s="42" t="s">
        <v>1362</v>
      </c>
      <c r="B262" s="42" t="s">
        <v>652</v>
      </c>
      <c r="C262" s="42">
        <v>1022095375</v>
      </c>
      <c r="D262" s="42" t="s">
        <v>1339</v>
      </c>
      <c r="E262" s="42" t="s">
        <v>14</v>
      </c>
      <c r="F262" s="4">
        <v>18000000</v>
      </c>
      <c r="G262" s="42" t="s">
        <v>1163</v>
      </c>
      <c r="H262" s="45">
        <v>45870</v>
      </c>
      <c r="I262" s="45">
        <v>45961</v>
      </c>
      <c r="J262" s="45">
        <v>45875</v>
      </c>
      <c r="K262" s="47">
        <f t="shared" si="6"/>
        <v>1</v>
      </c>
      <c r="L262" s="25" t="s">
        <v>1449</v>
      </c>
      <c r="M262" s="38" t="s">
        <v>480</v>
      </c>
      <c r="N262" s="22" t="s">
        <v>1344</v>
      </c>
    </row>
    <row r="263" spans="1:25" s="38" customFormat="1" ht="90" x14ac:dyDescent="0.25">
      <c r="A263" s="42" t="s">
        <v>1363</v>
      </c>
      <c r="B263" s="42" t="s">
        <v>648</v>
      </c>
      <c r="C263" s="42">
        <v>21744440</v>
      </c>
      <c r="D263" s="42" t="s">
        <v>1339</v>
      </c>
      <c r="E263" s="42" t="s">
        <v>14</v>
      </c>
      <c r="F263" s="4">
        <v>33000000</v>
      </c>
      <c r="G263" s="42" t="s">
        <v>1163</v>
      </c>
      <c r="H263" s="45">
        <v>45870</v>
      </c>
      <c r="I263" s="45">
        <v>45961</v>
      </c>
      <c r="J263" s="45">
        <v>45875</v>
      </c>
      <c r="K263" s="47">
        <f>NETWORKDAYS(H263,J263)-(3)</f>
        <v>1</v>
      </c>
      <c r="L263" s="25" t="s">
        <v>1488</v>
      </c>
      <c r="M263" s="38" t="s">
        <v>480</v>
      </c>
      <c r="N263" s="112" t="s">
        <v>1345</v>
      </c>
    </row>
    <row r="264" spans="1:25" s="38" customFormat="1" ht="81" x14ac:dyDescent="0.25">
      <c r="A264" s="42" t="s">
        <v>1364</v>
      </c>
      <c r="B264" s="42" t="s">
        <v>654</v>
      </c>
      <c r="C264" s="42">
        <v>1038335792</v>
      </c>
      <c r="D264" s="42" t="s">
        <v>1339</v>
      </c>
      <c r="E264" s="42" t="s">
        <v>14</v>
      </c>
      <c r="F264" s="4">
        <v>18000000</v>
      </c>
      <c r="G264" s="42" t="s">
        <v>1163</v>
      </c>
      <c r="H264" s="45">
        <v>45870</v>
      </c>
      <c r="I264" s="45">
        <v>45961</v>
      </c>
      <c r="J264" s="45">
        <v>45875</v>
      </c>
      <c r="K264" s="47">
        <f t="shared" ref="K264:K265" si="7">NETWORKDAYS(H264,J264)-(3)</f>
        <v>1</v>
      </c>
      <c r="L264" s="25" t="s">
        <v>1450</v>
      </c>
      <c r="M264" s="38" t="s">
        <v>480</v>
      </c>
      <c r="N264" s="22" t="s">
        <v>1346</v>
      </c>
    </row>
    <row r="265" spans="1:25" s="38" customFormat="1" ht="94.5" x14ac:dyDescent="0.25">
      <c r="A265" s="42" t="s">
        <v>1365</v>
      </c>
      <c r="B265" s="42" t="s">
        <v>1366</v>
      </c>
      <c r="C265" s="42">
        <v>1001596764</v>
      </c>
      <c r="D265" s="42" t="s">
        <v>1336</v>
      </c>
      <c r="E265" s="42" t="s">
        <v>14</v>
      </c>
      <c r="F265" s="4">
        <v>9000000</v>
      </c>
      <c r="G265" s="42" t="s">
        <v>1163</v>
      </c>
      <c r="H265" s="45">
        <v>45882</v>
      </c>
      <c r="I265" s="45">
        <v>45973</v>
      </c>
      <c r="J265" s="45">
        <v>45875</v>
      </c>
      <c r="K265" s="47">
        <f t="shared" si="7"/>
        <v>-9</v>
      </c>
      <c r="L265" s="25" t="s">
        <v>1893</v>
      </c>
      <c r="M265" s="38" t="s">
        <v>480</v>
      </c>
      <c r="N265" s="113" t="s">
        <v>1347</v>
      </c>
    </row>
    <row r="266" spans="1:25" s="38" customFormat="1" ht="94.5" x14ac:dyDescent="0.25">
      <c r="A266" s="42" t="s">
        <v>1367</v>
      </c>
      <c r="B266" s="42" t="s">
        <v>1368</v>
      </c>
      <c r="C266" s="42">
        <v>1038334394</v>
      </c>
      <c r="D266" s="42" t="s">
        <v>1336</v>
      </c>
      <c r="E266" s="42" t="s">
        <v>14</v>
      </c>
      <c r="F266" s="4">
        <v>9000000</v>
      </c>
      <c r="G266" s="42" t="s">
        <v>1163</v>
      </c>
      <c r="H266" s="45">
        <v>45882</v>
      </c>
      <c r="I266" s="45">
        <v>45973</v>
      </c>
      <c r="J266" s="45">
        <v>45884</v>
      </c>
      <c r="K266" s="47">
        <f t="shared" si="6"/>
        <v>0</v>
      </c>
      <c r="L266" s="25" t="s">
        <v>1451</v>
      </c>
      <c r="M266" s="38" t="s">
        <v>480</v>
      </c>
      <c r="N266" s="22" t="s">
        <v>1348</v>
      </c>
    </row>
    <row r="267" spans="1:25" s="38" customFormat="1" ht="94.5" x14ac:dyDescent="0.25">
      <c r="A267" s="42" t="s">
        <v>1391</v>
      </c>
      <c r="B267" s="42" t="s">
        <v>1395</v>
      </c>
      <c r="C267" s="42">
        <v>1001579819</v>
      </c>
      <c r="D267" s="42" t="s">
        <v>1336</v>
      </c>
      <c r="E267" s="42" t="s">
        <v>14</v>
      </c>
      <c r="F267" s="4">
        <v>9000000</v>
      </c>
      <c r="G267" s="42" t="s">
        <v>1163</v>
      </c>
      <c r="H267" s="45">
        <v>45889</v>
      </c>
      <c r="I267" s="45">
        <v>45980</v>
      </c>
      <c r="J267" s="45">
        <v>45894</v>
      </c>
      <c r="K267" s="47">
        <f t="shared" si="6"/>
        <v>1</v>
      </c>
      <c r="L267" s="25" t="s">
        <v>1452</v>
      </c>
      <c r="M267" s="38" t="s">
        <v>480</v>
      </c>
    </row>
    <row r="268" spans="1:25" s="38" customFormat="1" ht="94.5" x14ac:dyDescent="0.25">
      <c r="A268" s="54" t="s">
        <v>1392</v>
      </c>
      <c r="B268" s="54" t="s">
        <v>1396</v>
      </c>
      <c r="C268" s="54">
        <v>1022061465</v>
      </c>
      <c r="D268" s="54" t="s">
        <v>1336</v>
      </c>
      <c r="E268" s="54" t="s">
        <v>14</v>
      </c>
      <c r="F268" s="20">
        <v>9000000</v>
      </c>
      <c r="G268" s="54" t="s">
        <v>1163</v>
      </c>
      <c r="H268" s="45">
        <v>45889</v>
      </c>
      <c r="I268" s="45">
        <v>45980</v>
      </c>
      <c r="J268" s="45">
        <v>45894</v>
      </c>
      <c r="K268" s="63">
        <f t="shared" si="6"/>
        <v>1</v>
      </c>
      <c r="L268" s="25" t="s">
        <v>1456</v>
      </c>
      <c r="M268" s="38" t="s">
        <v>480</v>
      </c>
    </row>
    <row r="269" spans="1:25" s="38" customFormat="1" ht="94.5" x14ac:dyDescent="0.25">
      <c r="A269" s="42" t="s">
        <v>1393</v>
      </c>
      <c r="B269" s="42" t="s">
        <v>1397</v>
      </c>
      <c r="C269" s="42">
        <v>1038334725</v>
      </c>
      <c r="D269" s="42" t="s">
        <v>1336</v>
      </c>
      <c r="E269" s="42" t="s">
        <v>14</v>
      </c>
      <c r="F269" s="4">
        <v>9000000</v>
      </c>
      <c r="G269" s="42" t="s">
        <v>1163</v>
      </c>
      <c r="H269" s="45">
        <v>45889</v>
      </c>
      <c r="I269" s="45">
        <v>45980</v>
      </c>
      <c r="J269" s="45">
        <v>45895</v>
      </c>
      <c r="K269" s="47">
        <f t="shared" si="6"/>
        <v>2</v>
      </c>
      <c r="L269" s="25" t="s">
        <v>1894</v>
      </c>
      <c r="M269" s="65"/>
      <c r="N269" s="65"/>
      <c r="O269" s="65"/>
      <c r="P269" s="65"/>
      <c r="Q269" s="65"/>
      <c r="R269" s="65"/>
      <c r="S269" s="65"/>
      <c r="T269" s="65"/>
      <c r="U269" s="65"/>
      <c r="V269" s="65"/>
      <c r="W269" s="65"/>
    </row>
    <row r="270" spans="1:25" s="38" customFormat="1" ht="157.5" customHeight="1" x14ac:dyDescent="0.25">
      <c r="A270" s="42" t="s">
        <v>1394</v>
      </c>
      <c r="B270" s="42" t="s">
        <v>1398</v>
      </c>
      <c r="C270" s="42">
        <v>1017200433</v>
      </c>
      <c r="D270" s="42" t="s">
        <v>1399</v>
      </c>
      <c r="E270" s="42" t="s">
        <v>14</v>
      </c>
      <c r="F270" s="4">
        <v>18000000</v>
      </c>
      <c r="G270" s="42" t="s">
        <v>1163</v>
      </c>
      <c r="H270" s="45">
        <v>45884</v>
      </c>
      <c r="I270" s="45">
        <v>46005</v>
      </c>
      <c r="J270" s="45">
        <v>45890</v>
      </c>
      <c r="K270" s="47">
        <f t="shared" si="6"/>
        <v>2</v>
      </c>
      <c r="L270" s="25" t="s">
        <v>1469</v>
      </c>
      <c r="M270" s="65"/>
      <c r="N270" s="65"/>
      <c r="O270" s="65"/>
      <c r="P270" s="65"/>
      <c r="Q270" s="65"/>
      <c r="R270" s="65"/>
      <c r="S270" s="65"/>
      <c r="T270" s="65"/>
      <c r="U270" s="65"/>
      <c r="V270" s="65"/>
      <c r="W270" s="65"/>
    </row>
    <row r="271" spans="1:25" s="38" customFormat="1" ht="90" x14ac:dyDescent="0.25">
      <c r="A271" s="42" t="s">
        <v>1400</v>
      </c>
      <c r="B271" s="42" t="s">
        <v>1401</v>
      </c>
      <c r="C271" s="42" t="s">
        <v>1097</v>
      </c>
      <c r="D271" s="42" t="s">
        <v>1402</v>
      </c>
      <c r="E271" s="42" t="s">
        <v>1320</v>
      </c>
      <c r="F271" s="4">
        <v>50000000</v>
      </c>
      <c r="G271" s="42" t="s">
        <v>119</v>
      </c>
      <c r="H271" s="45">
        <v>45890</v>
      </c>
      <c r="I271" s="45">
        <v>46022</v>
      </c>
      <c r="J271" s="45">
        <v>45895</v>
      </c>
      <c r="K271" s="47">
        <f t="shared" si="6"/>
        <v>1</v>
      </c>
      <c r="L271" s="25" t="s">
        <v>1470</v>
      </c>
      <c r="M271" s="65"/>
      <c r="N271" s="65"/>
      <c r="O271" s="65"/>
      <c r="P271" s="65"/>
      <c r="Q271" s="65"/>
      <c r="R271" s="65"/>
      <c r="S271" s="65"/>
      <c r="T271" s="65"/>
      <c r="U271" s="65"/>
      <c r="V271" s="65"/>
      <c r="W271" s="65"/>
    </row>
    <row r="272" spans="1:25" s="38" customFormat="1" ht="75" x14ac:dyDescent="0.25">
      <c r="A272" s="42" t="s">
        <v>1403</v>
      </c>
      <c r="B272" s="42" t="s">
        <v>833</v>
      </c>
      <c r="C272" s="42" t="s">
        <v>834</v>
      </c>
      <c r="D272" s="42" t="s">
        <v>1404</v>
      </c>
      <c r="E272" s="42" t="s">
        <v>1320</v>
      </c>
      <c r="F272" s="4">
        <v>77101200</v>
      </c>
      <c r="G272" s="42" t="s">
        <v>124</v>
      </c>
      <c r="H272" s="45">
        <v>45890</v>
      </c>
      <c r="I272" s="45">
        <v>45991</v>
      </c>
      <c r="J272" s="45">
        <v>45895</v>
      </c>
      <c r="K272" s="47">
        <f t="shared" si="6"/>
        <v>1</v>
      </c>
      <c r="L272" s="25" t="s">
        <v>1744</v>
      </c>
      <c r="M272" s="65" t="s">
        <v>78</v>
      </c>
      <c r="N272" s="65" t="s">
        <v>1745</v>
      </c>
      <c r="O272" s="38" t="s">
        <v>1746</v>
      </c>
      <c r="P272" s="65" t="s">
        <v>480</v>
      </c>
      <c r="Q272" s="65" t="s">
        <v>480</v>
      </c>
      <c r="R272" s="65" t="s">
        <v>480</v>
      </c>
      <c r="S272" s="65" t="s">
        <v>480</v>
      </c>
      <c r="T272" s="65" t="s">
        <v>480</v>
      </c>
      <c r="U272" s="65" t="s">
        <v>480</v>
      </c>
      <c r="V272" s="65" t="s">
        <v>480</v>
      </c>
      <c r="W272" s="65" t="s">
        <v>480</v>
      </c>
      <c r="X272" s="65" t="s">
        <v>480</v>
      </c>
      <c r="Y272" s="95" t="s">
        <v>593</v>
      </c>
    </row>
    <row r="273" spans="1:34" s="38" customFormat="1" ht="94.5" x14ac:dyDescent="0.25">
      <c r="A273" s="42" t="s">
        <v>1405</v>
      </c>
      <c r="B273" s="42" t="s">
        <v>1406</v>
      </c>
      <c r="C273" s="42">
        <v>1020425764</v>
      </c>
      <c r="D273" s="42" t="s">
        <v>1336</v>
      </c>
      <c r="E273" s="42" t="s">
        <v>14</v>
      </c>
      <c r="F273" s="4">
        <v>9000000</v>
      </c>
      <c r="G273" s="42" t="s">
        <v>1163</v>
      </c>
      <c r="H273" s="45">
        <v>45890</v>
      </c>
      <c r="I273" s="45">
        <v>45981</v>
      </c>
      <c r="J273" s="45">
        <v>45894</v>
      </c>
      <c r="K273" s="47">
        <f t="shared" si="6"/>
        <v>0</v>
      </c>
      <c r="L273" s="25" t="s">
        <v>1895</v>
      </c>
      <c r="M273" s="65"/>
      <c r="N273" s="65"/>
      <c r="O273" s="65"/>
      <c r="P273" s="65"/>
      <c r="Q273" s="65"/>
      <c r="R273" s="65"/>
      <c r="S273" s="65"/>
      <c r="T273" s="65"/>
      <c r="U273" s="65"/>
      <c r="V273" s="65"/>
      <c r="W273" s="65"/>
    </row>
    <row r="274" spans="1:34" s="38" customFormat="1" ht="144.75" customHeight="1" x14ac:dyDescent="0.25">
      <c r="A274" s="42" t="s">
        <v>1407</v>
      </c>
      <c r="B274" s="42" t="s">
        <v>1408</v>
      </c>
      <c r="C274" s="42">
        <v>1022097658</v>
      </c>
      <c r="D274" s="42" t="s">
        <v>1409</v>
      </c>
      <c r="E274" s="42" t="s">
        <v>14</v>
      </c>
      <c r="F274" s="4">
        <v>16000000</v>
      </c>
      <c r="G274" s="42" t="s">
        <v>1163</v>
      </c>
      <c r="H274" s="45">
        <v>45884</v>
      </c>
      <c r="I274" s="45">
        <v>46005</v>
      </c>
      <c r="J274" s="45">
        <v>45890</v>
      </c>
      <c r="K274" s="47">
        <f>NETWORKDAYS(H274,J274)-(3)</f>
        <v>2</v>
      </c>
      <c r="L274" s="25" t="s">
        <v>1896</v>
      </c>
      <c r="M274" s="65"/>
      <c r="N274" s="65"/>
      <c r="O274" s="65"/>
      <c r="P274" s="65"/>
      <c r="Q274" s="65"/>
      <c r="R274" s="65"/>
      <c r="S274" s="65"/>
      <c r="T274" s="65"/>
      <c r="U274" s="65"/>
      <c r="V274" s="65"/>
      <c r="W274" s="65"/>
    </row>
    <row r="275" spans="1:34" s="38" customFormat="1" ht="129" customHeight="1" x14ac:dyDescent="0.25">
      <c r="A275" s="42" t="s">
        <v>1410</v>
      </c>
      <c r="B275" s="42" t="s">
        <v>1411</v>
      </c>
      <c r="C275" s="42">
        <v>1000291999</v>
      </c>
      <c r="D275" s="42" t="s">
        <v>1412</v>
      </c>
      <c r="E275" s="42" t="s">
        <v>14</v>
      </c>
      <c r="F275" s="4">
        <v>16000000</v>
      </c>
      <c r="G275" s="42" t="s">
        <v>1163</v>
      </c>
      <c r="H275" s="45">
        <v>45884</v>
      </c>
      <c r="I275" s="45">
        <v>46005</v>
      </c>
      <c r="J275" s="45">
        <v>45890</v>
      </c>
      <c r="K275" s="47">
        <f t="shared" si="6"/>
        <v>2</v>
      </c>
      <c r="L275" s="25" t="s">
        <v>1897</v>
      </c>
      <c r="M275" s="65"/>
      <c r="N275" s="65"/>
      <c r="O275" s="65"/>
      <c r="P275" s="65"/>
      <c r="Q275" s="65"/>
      <c r="R275" s="65"/>
      <c r="S275" s="65"/>
      <c r="T275" s="65"/>
      <c r="U275" s="65"/>
      <c r="V275" s="65"/>
      <c r="W275" s="65"/>
    </row>
    <row r="276" spans="1:34" s="38" customFormat="1" ht="192" customHeight="1" x14ac:dyDescent="0.25">
      <c r="A276" s="42" t="s">
        <v>1413</v>
      </c>
      <c r="B276" s="42" t="s">
        <v>1414</v>
      </c>
      <c r="C276" s="42">
        <v>1000105752</v>
      </c>
      <c r="D276" s="42" t="s">
        <v>1415</v>
      </c>
      <c r="E276" s="42" t="s">
        <v>14</v>
      </c>
      <c r="F276" s="4">
        <v>8000000</v>
      </c>
      <c r="G276" s="42" t="s">
        <v>1163</v>
      </c>
      <c r="H276" s="45">
        <v>45888</v>
      </c>
      <c r="I276" s="45">
        <v>46009</v>
      </c>
      <c r="J276" s="45">
        <v>45891</v>
      </c>
      <c r="K276" s="47">
        <f t="shared" si="6"/>
        <v>1</v>
      </c>
      <c r="L276" s="25" t="s">
        <v>1898</v>
      </c>
      <c r="M276" s="65"/>
      <c r="N276" s="65"/>
      <c r="O276" s="65"/>
      <c r="P276" s="65"/>
      <c r="Q276" s="65"/>
      <c r="R276" s="65"/>
      <c r="S276" s="65"/>
      <c r="T276" s="65"/>
      <c r="U276" s="65"/>
      <c r="V276" s="65"/>
      <c r="W276" s="65"/>
    </row>
    <row r="277" spans="1:34" s="38" customFormat="1" ht="94.5" x14ac:dyDescent="0.25">
      <c r="A277" s="42" t="s">
        <v>1416</v>
      </c>
      <c r="B277" s="42" t="s">
        <v>1417</v>
      </c>
      <c r="C277" s="42" t="s">
        <v>1418</v>
      </c>
      <c r="D277" s="42" t="s">
        <v>1419</v>
      </c>
      <c r="E277" s="42" t="s">
        <v>14</v>
      </c>
      <c r="F277" s="4">
        <v>8000000</v>
      </c>
      <c r="G277" s="42" t="s">
        <v>986</v>
      </c>
      <c r="H277" s="45">
        <v>45894</v>
      </c>
      <c r="I277" s="45">
        <v>45991</v>
      </c>
      <c r="J277" s="45">
        <v>45902</v>
      </c>
      <c r="K277" s="47">
        <f t="shared" si="6"/>
        <v>4</v>
      </c>
      <c r="L277" s="25" t="s">
        <v>1713</v>
      </c>
      <c r="M277" s="65" t="s">
        <v>78</v>
      </c>
      <c r="N277" s="65" t="s">
        <v>1714</v>
      </c>
      <c r="O277" s="65" t="s">
        <v>1715</v>
      </c>
      <c r="P277" s="65" t="s">
        <v>480</v>
      </c>
      <c r="Q277" s="65" t="s">
        <v>480</v>
      </c>
      <c r="R277" s="65" t="s">
        <v>480</v>
      </c>
      <c r="S277" s="65" t="s">
        <v>480</v>
      </c>
      <c r="T277" s="65" t="s">
        <v>480</v>
      </c>
      <c r="U277" s="65" t="s">
        <v>480</v>
      </c>
      <c r="V277" s="65" t="s">
        <v>480</v>
      </c>
      <c r="W277" s="65" t="s">
        <v>480</v>
      </c>
      <c r="X277" s="65" t="s">
        <v>480</v>
      </c>
      <c r="Y277" s="95" t="s">
        <v>12</v>
      </c>
      <c r="Z277" s="100" t="s">
        <v>1116</v>
      </c>
      <c r="AA277" s="48"/>
      <c r="AB277" s="48"/>
      <c r="AC277" s="48"/>
      <c r="AD277" s="48"/>
      <c r="AE277" s="48"/>
      <c r="AF277" s="48"/>
      <c r="AG277" s="48"/>
      <c r="AH277" s="48"/>
    </row>
    <row r="278" spans="1:34" s="38" customFormat="1" ht="94.5" x14ac:dyDescent="0.25">
      <c r="A278" s="42" t="s">
        <v>1420</v>
      </c>
      <c r="B278" s="42" t="s">
        <v>1421</v>
      </c>
      <c r="C278" s="42">
        <v>1037668660</v>
      </c>
      <c r="D278" s="42" t="s">
        <v>1336</v>
      </c>
      <c r="E278" s="42" t="s">
        <v>14</v>
      </c>
      <c r="F278" s="4">
        <v>9000000</v>
      </c>
      <c r="G278" s="42" t="s">
        <v>1163</v>
      </c>
      <c r="H278" s="45">
        <v>45894</v>
      </c>
      <c r="I278" s="45">
        <v>45985</v>
      </c>
      <c r="J278" s="45">
        <v>45897</v>
      </c>
      <c r="K278" s="47">
        <f t="shared" si="6"/>
        <v>1</v>
      </c>
      <c r="L278" s="25" t="s">
        <v>1899</v>
      </c>
      <c r="M278" s="65"/>
      <c r="N278" s="65"/>
      <c r="O278" s="65"/>
      <c r="P278" s="65"/>
      <c r="Q278" s="65"/>
      <c r="R278" s="65"/>
      <c r="S278" s="65"/>
      <c r="T278" s="65"/>
      <c r="U278" s="65"/>
      <c r="V278" s="65"/>
      <c r="W278" s="65"/>
    </row>
    <row r="279" spans="1:34" s="38" customFormat="1" ht="150" customHeight="1" x14ac:dyDescent="0.25">
      <c r="A279" s="42" t="s">
        <v>1422</v>
      </c>
      <c r="B279" s="42" t="s">
        <v>1423</v>
      </c>
      <c r="C279" s="42">
        <v>1022098862</v>
      </c>
      <c r="D279" s="42" t="s">
        <v>1399</v>
      </c>
      <c r="E279" s="42" t="s">
        <v>14</v>
      </c>
      <c r="F279" s="4">
        <v>18000000</v>
      </c>
      <c r="G279" s="42" t="s">
        <v>1163</v>
      </c>
      <c r="H279" s="45">
        <v>45901</v>
      </c>
      <c r="I279" s="45">
        <v>46022</v>
      </c>
      <c r="J279" s="45">
        <v>45905</v>
      </c>
      <c r="K279" s="47">
        <f t="shared" si="6"/>
        <v>2</v>
      </c>
      <c r="L279" s="25" t="s">
        <v>1900</v>
      </c>
      <c r="M279" s="65"/>
      <c r="N279" s="65"/>
      <c r="O279" s="65"/>
      <c r="P279" s="65"/>
      <c r="Q279" s="65"/>
      <c r="R279" s="65"/>
      <c r="S279" s="65"/>
      <c r="T279" s="65"/>
      <c r="U279" s="65"/>
      <c r="V279" s="65"/>
      <c r="W279" s="65"/>
    </row>
    <row r="280" spans="1:34" s="38" customFormat="1" ht="165" customHeight="1" x14ac:dyDescent="0.25">
      <c r="A280" s="42" t="s">
        <v>1489</v>
      </c>
      <c r="B280" s="42" t="s">
        <v>1490</v>
      </c>
      <c r="C280" s="42" t="s">
        <v>1491</v>
      </c>
      <c r="D280" s="42" t="s">
        <v>1492</v>
      </c>
      <c r="E280" s="42" t="s">
        <v>1320</v>
      </c>
      <c r="F280" s="4">
        <v>23800000</v>
      </c>
      <c r="G280" s="42" t="s">
        <v>119</v>
      </c>
      <c r="H280" s="45">
        <v>45896</v>
      </c>
      <c r="I280" s="45">
        <v>46022</v>
      </c>
      <c r="J280" s="45">
        <v>45902</v>
      </c>
      <c r="K280" s="47">
        <f t="shared" si="6"/>
        <v>2</v>
      </c>
      <c r="L280" s="25" t="s">
        <v>1901</v>
      </c>
      <c r="M280" s="65" t="s">
        <v>480</v>
      </c>
      <c r="N280" s="22" t="s">
        <v>1493</v>
      </c>
      <c r="O280" s="65"/>
      <c r="P280" s="65" t="s">
        <v>480</v>
      </c>
      <c r="Q280" s="65" t="s">
        <v>480</v>
      </c>
      <c r="R280" s="65" t="s">
        <v>480</v>
      </c>
      <c r="S280" s="65" t="s">
        <v>480</v>
      </c>
      <c r="T280" s="65" t="s">
        <v>480</v>
      </c>
      <c r="U280" s="65" t="s">
        <v>480</v>
      </c>
      <c r="V280" s="65" t="s">
        <v>480</v>
      </c>
      <c r="W280" s="65"/>
    </row>
    <row r="281" spans="1:34" s="38" customFormat="1" ht="81" x14ac:dyDescent="0.25">
      <c r="A281" s="42" t="s">
        <v>1494</v>
      </c>
      <c r="B281" s="42" t="s">
        <v>1495</v>
      </c>
      <c r="C281" s="42" t="s">
        <v>1496</v>
      </c>
      <c r="D281" s="42" t="s">
        <v>1497</v>
      </c>
      <c r="E281" s="42" t="s">
        <v>761</v>
      </c>
      <c r="F281" s="4">
        <v>19242000</v>
      </c>
      <c r="G281" s="42" t="s">
        <v>1498</v>
      </c>
      <c r="H281" s="45">
        <v>45895</v>
      </c>
      <c r="I281" s="45">
        <v>45955</v>
      </c>
      <c r="J281" s="45">
        <v>45898</v>
      </c>
      <c r="K281" s="47">
        <f t="shared" si="6"/>
        <v>1</v>
      </c>
      <c r="L281" s="25" t="s">
        <v>1902</v>
      </c>
      <c r="M281" s="65" t="s">
        <v>480</v>
      </c>
      <c r="N281" s="65"/>
      <c r="O281" s="65"/>
      <c r="P281" s="65"/>
      <c r="Q281" s="65"/>
      <c r="R281" s="65"/>
      <c r="S281" s="65"/>
      <c r="T281" s="65"/>
      <c r="U281" s="65"/>
      <c r="V281" s="65"/>
      <c r="W281" s="65"/>
    </row>
    <row r="282" spans="1:34" s="38" customFormat="1" ht="148.5" x14ac:dyDescent="0.3">
      <c r="A282" s="42" t="s">
        <v>1502</v>
      </c>
      <c r="B282" s="42" t="s">
        <v>1503</v>
      </c>
      <c r="C282" s="42" t="s">
        <v>1504</v>
      </c>
      <c r="D282" s="42" t="s">
        <v>1505</v>
      </c>
      <c r="E282" s="42" t="s">
        <v>1320</v>
      </c>
      <c r="F282" s="4">
        <v>25979119</v>
      </c>
      <c r="G282" s="42" t="s">
        <v>1163</v>
      </c>
      <c r="H282" s="45">
        <v>45903</v>
      </c>
      <c r="I282" s="45">
        <v>46022</v>
      </c>
      <c r="J282" s="45">
        <v>45905</v>
      </c>
      <c r="K282" s="47">
        <f t="shared" si="6"/>
        <v>0</v>
      </c>
      <c r="L282" s="25" t="s">
        <v>1903</v>
      </c>
      <c r="M282" s="65" t="s">
        <v>480</v>
      </c>
      <c r="N282" s="88" t="s">
        <v>1506</v>
      </c>
      <c r="O282" s="65"/>
      <c r="P282" s="65"/>
      <c r="Q282" s="65"/>
      <c r="R282" s="65"/>
      <c r="S282" s="65"/>
      <c r="T282" s="65"/>
      <c r="U282" s="65"/>
      <c r="V282" s="65"/>
      <c r="W282" s="65"/>
    </row>
    <row r="283" spans="1:34" s="38" customFormat="1" ht="135" x14ac:dyDescent="0.25">
      <c r="A283" s="42" t="s">
        <v>1507</v>
      </c>
      <c r="B283" s="42" t="s">
        <v>1503</v>
      </c>
      <c r="C283" s="42" t="s">
        <v>1504</v>
      </c>
      <c r="D283" s="42" t="s">
        <v>1508</v>
      </c>
      <c r="E283" s="42" t="s">
        <v>14</v>
      </c>
      <c r="F283" s="4">
        <v>103916477</v>
      </c>
      <c r="G283" s="42" t="s">
        <v>1163</v>
      </c>
      <c r="H283" s="45">
        <v>45902</v>
      </c>
      <c r="I283" s="45">
        <v>46022</v>
      </c>
      <c r="J283" s="45">
        <v>45905</v>
      </c>
      <c r="K283" s="47">
        <f t="shared" si="6"/>
        <v>1</v>
      </c>
      <c r="L283" s="25" t="s">
        <v>1904</v>
      </c>
      <c r="M283" s="65" t="s">
        <v>480</v>
      </c>
      <c r="N283" s="65"/>
      <c r="O283" s="65"/>
      <c r="P283" s="65"/>
      <c r="Q283" s="65"/>
      <c r="R283" s="65"/>
      <c r="S283" s="65"/>
      <c r="T283" s="65"/>
      <c r="U283" s="65"/>
      <c r="V283" s="65"/>
      <c r="W283" s="65"/>
    </row>
    <row r="284" spans="1:34" s="38" customFormat="1" ht="94.5" x14ac:dyDescent="0.25">
      <c r="A284" s="42" t="s">
        <v>1509</v>
      </c>
      <c r="B284" s="42" t="s">
        <v>1510</v>
      </c>
      <c r="C284" s="42">
        <v>3482585</v>
      </c>
      <c r="D284" s="42" t="s">
        <v>1474</v>
      </c>
      <c r="E284" s="42" t="s">
        <v>14</v>
      </c>
      <c r="F284" s="4">
        <v>32000000</v>
      </c>
      <c r="G284" s="42" t="s">
        <v>1163</v>
      </c>
      <c r="H284" s="45">
        <v>45902</v>
      </c>
      <c r="I284" s="45">
        <v>46022</v>
      </c>
      <c r="J284" s="45">
        <v>45905</v>
      </c>
      <c r="K284" s="47">
        <f t="shared" si="6"/>
        <v>1</v>
      </c>
      <c r="L284" s="25" t="s">
        <v>1905</v>
      </c>
      <c r="M284" s="65" t="s">
        <v>480</v>
      </c>
      <c r="N284" s="65"/>
      <c r="O284" s="65"/>
      <c r="P284" s="65" t="s">
        <v>480</v>
      </c>
      <c r="Q284" s="65" t="s">
        <v>480</v>
      </c>
      <c r="R284" s="65" t="s">
        <v>480</v>
      </c>
      <c r="S284" s="65" t="s">
        <v>480</v>
      </c>
      <c r="T284" s="65" t="s">
        <v>480</v>
      </c>
      <c r="U284" s="65" t="s">
        <v>480</v>
      </c>
      <c r="V284" s="65" t="s">
        <v>480</v>
      </c>
      <c r="W284" s="65" t="s">
        <v>480</v>
      </c>
    </row>
    <row r="285" spans="1:34" s="38" customFormat="1" ht="94.5" x14ac:dyDescent="0.25">
      <c r="A285" s="42" t="s">
        <v>1471</v>
      </c>
      <c r="B285" s="42" t="s">
        <v>1472</v>
      </c>
      <c r="C285" s="42" t="s">
        <v>1473</v>
      </c>
      <c r="D285" s="42" t="s">
        <v>1474</v>
      </c>
      <c r="E285" s="42" t="s">
        <v>14</v>
      </c>
      <c r="F285" s="4">
        <v>32000000</v>
      </c>
      <c r="G285" s="42" t="s">
        <v>1163</v>
      </c>
      <c r="H285" s="45">
        <v>45902</v>
      </c>
      <c r="I285" s="45">
        <v>46022</v>
      </c>
      <c r="J285" s="45">
        <v>45905</v>
      </c>
      <c r="K285" s="47">
        <f t="shared" si="6"/>
        <v>1</v>
      </c>
      <c r="L285" s="25" t="s">
        <v>1476</v>
      </c>
      <c r="M285" s="65" t="s">
        <v>480</v>
      </c>
      <c r="N285" s="22" t="s">
        <v>1475</v>
      </c>
      <c r="O285" s="65"/>
      <c r="P285" s="65" t="s">
        <v>480</v>
      </c>
      <c r="Q285" s="65" t="s">
        <v>480</v>
      </c>
      <c r="R285" s="65" t="s">
        <v>480</v>
      </c>
      <c r="S285" s="65" t="s">
        <v>480</v>
      </c>
      <c r="T285" s="65" t="s">
        <v>480</v>
      </c>
      <c r="U285" s="65" t="s">
        <v>480</v>
      </c>
      <c r="V285" s="65" t="s">
        <v>480</v>
      </c>
      <c r="W285" s="65" t="s">
        <v>480</v>
      </c>
    </row>
    <row r="286" spans="1:34" s="38" customFormat="1" ht="94.5" x14ac:dyDescent="0.25">
      <c r="A286" s="42" t="s">
        <v>1511</v>
      </c>
      <c r="B286" s="42" t="s">
        <v>1512</v>
      </c>
      <c r="C286" s="42">
        <v>1001233004</v>
      </c>
      <c r="D286" s="42" t="s">
        <v>1474</v>
      </c>
      <c r="E286" s="42" t="s">
        <v>14</v>
      </c>
      <c r="F286" s="4">
        <v>32000000</v>
      </c>
      <c r="G286" s="42" t="s">
        <v>1163</v>
      </c>
      <c r="H286" s="45">
        <v>45902</v>
      </c>
      <c r="I286" s="45">
        <v>46022</v>
      </c>
      <c r="J286" s="45">
        <v>45905</v>
      </c>
      <c r="K286" s="47">
        <f t="shared" si="6"/>
        <v>1</v>
      </c>
      <c r="L286" s="25" t="s">
        <v>1906</v>
      </c>
      <c r="M286" s="65" t="s">
        <v>480</v>
      </c>
      <c r="N286" s="65"/>
      <c r="O286" s="65"/>
      <c r="P286" s="65" t="s">
        <v>480</v>
      </c>
      <c r="Q286" s="65" t="s">
        <v>480</v>
      </c>
      <c r="R286" s="65" t="s">
        <v>480</v>
      </c>
      <c r="S286" s="65" t="s">
        <v>480</v>
      </c>
      <c r="T286" s="65" t="s">
        <v>480</v>
      </c>
      <c r="U286" s="65" t="s">
        <v>480</v>
      </c>
      <c r="V286" s="65" t="s">
        <v>480</v>
      </c>
      <c r="W286" s="65" t="s">
        <v>480</v>
      </c>
    </row>
    <row r="287" spans="1:34" s="38" customFormat="1" ht="94.5" x14ac:dyDescent="0.25">
      <c r="A287" s="42" t="s">
        <v>1513</v>
      </c>
      <c r="B287" s="42" t="s">
        <v>1514</v>
      </c>
      <c r="C287" s="42">
        <v>1003969715</v>
      </c>
      <c r="D287" s="42" t="s">
        <v>1474</v>
      </c>
      <c r="E287" s="42" t="s">
        <v>14</v>
      </c>
      <c r="F287" s="4">
        <v>32000000</v>
      </c>
      <c r="G287" s="42" t="s">
        <v>1163</v>
      </c>
      <c r="H287" s="45">
        <v>45902</v>
      </c>
      <c r="I287" s="45">
        <v>46022</v>
      </c>
      <c r="J287" s="45">
        <v>45905</v>
      </c>
      <c r="K287" s="47">
        <f t="shared" si="6"/>
        <v>1</v>
      </c>
      <c r="L287" s="25" t="s">
        <v>1907</v>
      </c>
      <c r="M287" s="65" t="s">
        <v>480</v>
      </c>
      <c r="N287" s="65"/>
      <c r="O287" s="65"/>
      <c r="P287" s="65" t="s">
        <v>480</v>
      </c>
      <c r="Q287" s="65" t="s">
        <v>480</v>
      </c>
      <c r="R287" s="65" t="s">
        <v>480</v>
      </c>
      <c r="S287" s="65" t="s">
        <v>480</v>
      </c>
      <c r="T287" s="65" t="s">
        <v>480</v>
      </c>
      <c r="U287" s="65" t="s">
        <v>480</v>
      </c>
      <c r="V287" s="65" t="s">
        <v>480</v>
      </c>
      <c r="W287" s="65" t="s">
        <v>480</v>
      </c>
    </row>
    <row r="288" spans="1:34" s="38" customFormat="1" ht="94.5" x14ac:dyDescent="0.25">
      <c r="A288" s="42" t="s">
        <v>1515</v>
      </c>
      <c r="B288" s="42" t="s">
        <v>1516</v>
      </c>
      <c r="C288" s="42">
        <v>1214742101</v>
      </c>
      <c r="D288" s="42" t="s">
        <v>1474</v>
      </c>
      <c r="E288" s="42" t="s">
        <v>14</v>
      </c>
      <c r="F288" s="4">
        <v>32000000</v>
      </c>
      <c r="G288" s="42" t="s">
        <v>1163</v>
      </c>
      <c r="H288" s="45">
        <v>45902</v>
      </c>
      <c r="I288" s="45">
        <v>46022</v>
      </c>
      <c r="J288" s="45">
        <v>45904</v>
      </c>
      <c r="K288" s="47">
        <f t="shared" si="6"/>
        <v>0</v>
      </c>
      <c r="L288" s="25" t="s">
        <v>1908</v>
      </c>
      <c r="M288" s="65" t="s">
        <v>480</v>
      </c>
      <c r="N288" s="65"/>
      <c r="O288" s="65"/>
      <c r="P288" s="65" t="s">
        <v>480</v>
      </c>
      <c r="Q288" s="65" t="s">
        <v>480</v>
      </c>
      <c r="R288" s="65" t="s">
        <v>480</v>
      </c>
      <c r="S288" s="65" t="s">
        <v>480</v>
      </c>
      <c r="T288" s="65" t="s">
        <v>480</v>
      </c>
      <c r="U288" s="65" t="s">
        <v>480</v>
      </c>
      <c r="V288" s="65" t="s">
        <v>480</v>
      </c>
      <c r="W288" s="65" t="s">
        <v>480</v>
      </c>
    </row>
    <row r="289" spans="1:23" s="38" customFormat="1" ht="94.5" x14ac:dyDescent="0.25">
      <c r="A289" s="42" t="s">
        <v>1517</v>
      </c>
      <c r="B289" s="42" t="s">
        <v>1518</v>
      </c>
      <c r="C289" s="42">
        <v>35899884</v>
      </c>
      <c r="D289" s="42" t="s">
        <v>1474</v>
      </c>
      <c r="E289" s="42" t="s">
        <v>14</v>
      </c>
      <c r="F289" s="4">
        <v>32000000</v>
      </c>
      <c r="G289" s="42" t="s">
        <v>1163</v>
      </c>
      <c r="H289" s="45">
        <v>45902</v>
      </c>
      <c r="I289" s="45">
        <v>46022</v>
      </c>
      <c r="J289" s="45">
        <v>45905</v>
      </c>
      <c r="K289" s="47">
        <f t="shared" si="6"/>
        <v>1</v>
      </c>
      <c r="L289" s="25" t="s">
        <v>1909</v>
      </c>
      <c r="M289" s="65"/>
      <c r="N289" s="65"/>
      <c r="O289" s="65"/>
      <c r="P289" s="65"/>
      <c r="Q289" s="65"/>
      <c r="R289" s="65"/>
      <c r="S289" s="65"/>
      <c r="T289" s="65"/>
      <c r="U289" s="65"/>
      <c r="V289" s="65"/>
      <c r="W289" s="65"/>
    </row>
    <row r="290" spans="1:23" s="38" customFormat="1" ht="94.5" x14ac:dyDescent="0.25">
      <c r="A290" s="42" t="s">
        <v>1519</v>
      </c>
      <c r="B290" s="42" t="s">
        <v>1520</v>
      </c>
      <c r="C290" s="42">
        <v>1077464538</v>
      </c>
      <c r="D290" s="42" t="s">
        <v>1474</v>
      </c>
      <c r="E290" s="42" t="s">
        <v>14</v>
      </c>
      <c r="F290" s="4">
        <v>32000000</v>
      </c>
      <c r="G290" s="42" t="s">
        <v>1163</v>
      </c>
      <c r="H290" s="45">
        <v>45902</v>
      </c>
      <c r="I290" s="45">
        <v>46022</v>
      </c>
      <c r="J290" s="45">
        <v>45905</v>
      </c>
      <c r="K290" s="47">
        <f t="shared" si="6"/>
        <v>1</v>
      </c>
      <c r="L290" s="25" t="s">
        <v>1910</v>
      </c>
      <c r="M290" s="65"/>
      <c r="N290" s="65"/>
      <c r="O290" s="65"/>
      <c r="P290" s="65"/>
      <c r="Q290" s="65"/>
      <c r="R290" s="65"/>
      <c r="S290" s="65"/>
      <c r="T290" s="65"/>
      <c r="U290" s="65"/>
      <c r="V290" s="65"/>
      <c r="W290" s="65"/>
    </row>
    <row r="291" spans="1:23" s="38" customFormat="1" ht="108" x14ac:dyDescent="0.25">
      <c r="A291" s="42" t="s">
        <v>1521</v>
      </c>
      <c r="B291" s="42" t="s">
        <v>1522</v>
      </c>
      <c r="C291" s="42">
        <v>1042773551</v>
      </c>
      <c r="D291" s="42" t="s">
        <v>1427</v>
      </c>
      <c r="E291" s="42" t="s">
        <v>14</v>
      </c>
      <c r="F291" s="4">
        <v>11600000</v>
      </c>
      <c r="G291" s="42" t="s">
        <v>1163</v>
      </c>
      <c r="H291" s="45">
        <v>45905</v>
      </c>
      <c r="I291" s="45">
        <v>46022</v>
      </c>
      <c r="J291" s="45">
        <v>45909</v>
      </c>
      <c r="K291" s="47">
        <f t="shared" si="6"/>
        <v>0</v>
      </c>
      <c r="L291" s="25" t="s">
        <v>1911</v>
      </c>
      <c r="M291" s="65"/>
      <c r="N291" s="65"/>
      <c r="O291" s="65"/>
      <c r="P291" s="65"/>
      <c r="Q291" s="65"/>
      <c r="R291" s="65"/>
      <c r="S291" s="65"/>
      <c r="T291" s="65"/>
      <c r="U291" s="65"/>
      <c r="V291" s="65"/>
      <c r="W291" s="65"/>
    </row>
    <row r="292" spans="1:23" s="38" customFormat="1" ht="108" x14ac:dyDescent="0.25">
      <c r="A292" s="42" t="s">
        <v>1426</v>
      </c>
      <c r="B292" s="42" t="s">
        <v>1523</v>
      </c>
      <c r="C292" s="42">
        <v>1042710233</v>
      </c>
      <c r="D292" s="42" t="s">
        <v>1427</v>
      </c>
      <c r="E292" s="42" t="s">
        <v>14</v>
      </c>
      <c r="F292" s="4">
        <v>12000000</v>
      </c>
      <c r="G292" s="42" t="s">
        <v>1163</v>
      </c>
      <c r="H292" s="45">
        <v>45902</v>
      </c>
      <c r="I292" s="45">
        <v>46022</v>
      </c>
      <c r="J292" s="45">
        <v>45904</v>
      </c>
      <c r="K292" s="47">
        <f t="shared" si="6"/>
        <v>0</v>
      </c>
      <c r="L292" s="25" t="s">
        <v>1428</v>
      </c>
      <c r="M292" s="65" t="s">
        <v>480</v>
      </c>
      <c r="N292" s="22" t="s">
        <v>1429</v>
      </c>
      <c r="O292" s="65"/>
      <c r="P292" s="65"/>
      <c r="Q292" s="65"/>
      <c r="R292" s="65"/>
      <c r="S292" s="65"/>
      <c r="T292" s="65"/>
      <c r="U292" s="65"/>
      <c r="V292" s="65"/>
      <c r="W292" s="65"/>
    </row>
    <row r="293" spans="1:23" s="38" customFormat="1" ht="108" x14ac:dyDescent="0.25">
      <c r="A293" s="42" t="s">
        <v>1431</v>
      </c>
      <c r="B293" s="42" t="s">
        <v>1430</v>
      </c>
      <c r="C293" s="42">
        <v>1000106108</v>
      </c>
      <c r="D293" s="42" t="s">
        <v>1427</v>
      </c>
      <c r="E293" s="42" t="s">
        <v>14</v>
      </c>
      <c r="F293" s="4">
        <v>12000000</v>
      </c>
      <c r="G293" s="42" t="s">
        <v>1163</v>
      </c>
      <c r="H293" s="45">
        <v>45902</v>
      </c>
      <c r="I293" s="45">
        <v>46022</v>
      </c>
      <c r="J293" s="45">
        <v>45904</v>
      </c>
      <c r="K293" s="47">
        <f t="shared" si="6"/>
        <v>0</v>
      </c>
      <c r="L293" s="25" t="s">
        <v>1432</v>
      </c>
      <c r="M293" s="65" t="s">
        <v>480</v>
      </c>
      <c r="N293" s="22" t="s">
        <v>1433</v>
      </c>
      <c r="O293" s="65"/>
      <c r="P293" s="65"/>
      <c r="Q293" s="65"/>
      <c r="R293" s="65"/>
      <c r="S293" s="65"/>
      <c r="T293" s="65"/>
      <c r="U293" s="65"/>
      <c r="V293" s="65"/>
      <c r="W293" s="65"/>
    </row>
    <row r="294" spans="1:23" s="38" customFormat="1" ht="108" x14ac:dyDescent="0.25">
      <c r="A294" s="42" t="s">
        <v>1524</v>
      </c>
      <c r="B294" s="42" t="s">
        <v>1525</v>
      </c>
      <c r="C294" s="42">
        <v>1011591053</v>
      </c>
      <c r="D294" s="42" t="s">
        <v>1427</v>
      </c>
      <c r="E294" s="42" t="s">
        <v>14</v>
      </c>
      <c r="F294" s="4">
        <v>12000000</v>
      </c>
      <c r="G294" s="42" t="s">
        <v>1163</v>
      </c>
      <c r="H294" s="45">
        <v>45902</v>
      </c>
      <c r="I294" s="45">
        <v>46022</v>
      </c>
      <c r="J294" s="45">
        <v>45905</v>
      </c>
      <c r="K294" s="47">
        <f t="shared" si="6"/>
        <v>1</v>
      </c>
      <c r="L294" s="25" t="s">
        <v>1594</v>
      </c>
      <c r="M294" s="65" t="s">
        <v>480</v>
      </c>
      <c r="N294" s="65"/>
      <c r="O294" s="65"/>
      <c r="P294" s="65"/>
      <c r="Q294" s="65"/>
      <c r="R294" s="65"/>
      <c r="S294" s="65"/>
      <c r="T294" s="65"/>
      <c r="U294" s="65"/>
      <c r="V294" s="65"/>
      <c r="W294" s="65"/>
    </row>
    <row r="295" spans="1:23" s="38" customFormat="1" ht="108" x14ac:dyDescent="0.25">
      <c r="A295" s="42" t="s">
        <v>1526</v>
      </c>
      <c r="B295" s="42" t="s">
        <v>395</v>
      </c>
      <c r="C295" s="42">
        <v>1001004699</v>
      </c>
      <c r="D295" s="42" t="s">
        <v>1427</v>
      </c>
      <c r="E295" s="42" t="s">
        <v>14</v>
      </c>
      <c r="F295" s="4">
        <v>12000000</v>
      </c>
      <c r="G295" s="42" t="s">
        <v>1163</v>
      </c>
      <c r="H295" s="45">
        <v>45902</v>
      </c>
      <c r="I295" s="45">
        <v>46022</v>
      </c>
      <c r="J295" s="45">
        <v>45904</v>
      </c>
      <c r="K295" s="47">
        <f t="shared" si="6"/>
        <v>0</v>
      </c>
      <c r="L295" s="25" t="s">
        <v>1912</v>
      </c>
      <c r="M295" s="65" t="s">
        <v>480</v>
      </c>
      <c r="N295" s="65"/>
      <c r="O295" s="65"/>
      <c r="P295" s="65"/>
      <c r="Q295" s="65"/>
      <c r="R295" s="65"/>
      <c r="S295" s="65"/>
      <c r="T295" s="65"/>
      <c r="U295" s="65"/>
      <c r="V295" s="65"/>
      <c r="W295" s="65"/>
    </row>
    <row r="296" spans="1:23" s="38" customFormat="1" ht="108" x14ac:dyDescent="0.25">
      <c r="A296" s="42" t="s">
        <v>1435</v>
      </c>
      <c r="B296" s="42" t="s">
        <v>404</v>
      </c>
      <c r="C296" s="42">
        <v>1022099213</v>
      </c>
      <c r="D296" s="42" t="s">
        <v>1427</v>
      </c>
      <c r="E296" s="42" t="s">
        <v>14</v>
      </c>
      <c r="F296" s="4">
        <v>12000000</v>
      </c>
      <c r="G296" s="42" t="s">
        <v>1163</v>
      </c>
      <c r="H296" s="45">
        <v>45902</v>
      </c>
      <c r="I296" s="45">
        <v>46022</v>
      </c>
      <c r="J296" s="45">
        <v>45904</v>
      </c>
      <c r="K296" s="47">
        <f t="shared" si="6"/>
        <v>0</v>
      </c>
      <c r="L296" s="25" t="s">
        <v>1436</v>
      </c>
      <c r="M296" s="65" t="s">
        <v>480</v>
      </c>
      <c r="N296" s="22" t="s">
        <v>405</v>
      </c>
      <c r="O296" s="65"/>
      <c r="P296" s="65"/>
      <c r="Q296" s="65"/>
      <c r="R296" s="65"/>
      <c r="S296" s="65"/>
      <c r="T296" s="65"/>
      <c r="U296" s="65"/>
      <c r="V296" s="65"/>
      <c r="W296" s="65"/>
    </row>
    <row r="297" spans="1:23" s="38" customFormat="1" ht="108" x14ac:dyDescent="0.25">
      <c r="A297" s="42" t="s">
        <v>1453</v>
      </c>
      <c r="B297" s="42" t="s">
        <v>1454</v>
      </c>
      <c r="C297" s="42">
        <v>1045420530</v>
      </c>
      <c r="D297" s="42" t="s">
        <v>1427</v>
      </c>
      <c r="E297" s="42" t="s">
        <v>14</v>
      </c>
      <c r="F297" s="4">
        <v>12000000</v>
      </c>
      <c r="G297" s="42" t="s">
        <v>1163</v>
      </c>
      <c r="H297" s="45">
        <v>45902</v>
      </c>
      <c r="I297" s="45">
        <v>46022</v>
      </c>
      <c r="J297" s="45">
        <v>45904</v>
      </c>
      <c r="K297" s="47">
        <f t="shared" si="6"/>
        <v>0</v>
      </c>
      <c r="L297" s="25" t="s">
        <v>1455</v>
      </c>
      <c r="M297" s="65" t="s">
        <v>480</v>
      </c>
      <c r="N297" s="65"/>
      <c r="O297" s="65"/>
      <c r="P297" s="65"/>
      <c r="Q297" s="65"/>
      <c r="R297" s="65"/>
      <c r="S297" s="65"/>
      <c r="T297" s="65"/>
      <c r="U297" s="65"/>
      <c r="V297" s="65"/>
      <c r="W297" s="65"/>
    </row>
    <row r="298" spans="1:23" s="38" customFormat="1" ht="108" x14ac:dyDescent="0.25">
      <c r="A298" s="42" t="s">
        <v>1434</v>
      </c>
      <c r="B298" s="42" t="s">
        <v>436</v>
      </c>
      <c r="C298" s="42">
        <v>1022098348</v>
      </c>
      <c r="D298" s="42" t="s">
        <v>1427</v>
      </c>
      <c r="E298" s="42" t="s">
        <v>14</v>
      </c>
      <c r="F298" s="4">
        <v>12000000</v>
      </c>
      <c r="G298" s="42" t="s">
        <v>1163</v>
      </c>
      <c r="H298" s="45">
        <v>45902</v>
      </c>
      <c r="I298" s="45">
        <v>46022</v>
      </c>
      <c r="J298" s="45">
        <v>45904</v>
      </c>
      <c r="K298" s="47">
        <f t="shared" si="6"/>
        <v>0</v>
      </c>
      <c r="L298" s="25" t="s">
        <v>1438</v>
      </c>
      <c r="M298" s="65" t="s">
        <v>480</v>
      </c>
      <c r="N298" s="22" t="s">
        <v>1437</v>
      </c>
      <c r="O298" s="65"/>
      <c r="P298" s="65"/>
      <c r="Q298" s="65"/>
      <c r="R298" s="65"/>
      <c r="S298" s="65"/>
      <c r="T298" s="65"/>
      <c r="U298" s="65"/>
      <c r="V298" s="65"/>
      <c r="W298" s="65"/>
    </row>
    <row r="299" spans="1:23" s="38" customFormat="1" ht="108" x14ac:dyDescent="0.25">
      <c r="A299" s="42" t="s">
        <v>1477</v>
      </c>
      <c r="B299" s="42" t="s">
        <v>1478</v>
      </c>
      <c r="C299" s="42">
        <v>1011590623</v>
      </c>
      <c r="D299" s="42" t="s">
        <v>1427</v>
      </c>
      <c r="E299" s="42" t="s">
        <v>14</v>
      </c>
      <c r="F299" s="4">
        <v>12000000</v>
      </c>
      <c r="G299" s="42" t="s">
        <v>1163</v>
      </c>
      <c r="H299" s="45">
        <v>45902</v>
      </c>
      <c r="I299" s="45">
        <v>46022</v>
      </c>
      <c r="J299" s="45">
        <v>45905</v>
      </c>
      <c r="K299" s="47">
        <f t="shared" si="6"/>
        <v>1</v>
      </c>
      <c r="L299" s="25" t="s">
        <v>1479</v>
      </c>
      <c r="M299" s="65" t="s">
        <v>480</v>
      </c>
      <c r="N299" s="65"/>
      <c r="O299" s="65"/>
      <c r="P299" s="65"/>
      <c r="Q299" s="65"/>
      <c r="R299" s="65"/>
      <c r="S299" s="65"/>
      <c r="T299" s="65"/>
      <c r="U299" s="65"/>
      <c r="V299" s="65"/>
      <c r="W299" s="65"/>
    </row>
    <row r="300" spans="1:23" s="38" customFormat="1" ht="108" x14ac:dyDescent="0.25">
      <c r="A300" s="42" t="s">
        <v>1527</v>
      </c>
      <c r="B300" s="42" t="s">
        <v>1528</v>
      </c>
      <c r="C300" s="42">
        <v>1039625170</v>
      </c>
      <c r="D300" s="42" t="s">
        <v>1427</v>
      </c>
      <c r="E300" s="42" t="s">
        <v>14</v>
      </c>
      <c r="F300" s="4">
        <v>12000000</v>
      </c>
      <c r="G300" s="42" t="s">
        <v>1163</v>
      </c>
      <c r="H300" s="45">
        <v>45902</v>
      </c>
      <c r="I300" s="45">
        <v>46022</v>
      </c>
      <c r="J300" s="45">
        <v>45905</v>
      </c>
      <c r="K300" s="47">
        <f t="shared" si="6"/>
        <v>1</v>
      </c>
      <c r="L300" s="25" t="s">
        <v>1913</v>
      </c>
      <c r="M300" s="65" t="s">
        <v>480</v>
      </c>
      <c r="N300" s="65"/>
      <c r="O300" s="65"/>
      <c r="P300" s="65"/>
      <c r="Q300" s="65"/>
      <c r="R300" s="65"/>
      <c r="S300" s="65"/>
      <c r="T300" s="65"/>
      <c r="U300" s="65"/>
      <c r="V300" s="65"/>
      <c r="W300" s="65"/>
    </row>
    <row r="301" spans="1:23" s="38" customFormat="1" ht="108" x14ac:dyDescent="0.25">
      <c r="A301" s="42" t="s">
        <v>1529</v>
      </c>
      <c r="B301" s="42" t="s">
        <v>441</v>
      </c>
      <c r="C301" s="42">
        <v>1000105368</v>
      </c>
      <c r="D301" s="42" t="s">
        <v>1427</v>
      </c>
      <c r="E301" s="42" t="s">
        <v>14</v>
      </c>
      <c r="F301" s="4">
        <v>12000000</v>
      </c>
      <c r="G301" s="42" t="s">
        <v>1163</v>
      </c>
      <c r="H301" s="45">
        <v>45902</v>
      </c>
      <c r="I301" s="45">
        <v>46022</v>
      </c>
      <c r="J301" s="45">
        <v>45905</v>
      </c>
      <c r="K301" s="47">
        <f t="shared" si="6"/>
        <v>1</v>
      </c>
      <c r="L301" s="25" t="s">
        <v>1914</v>
      </c>
      <c r="M301" s="65" t="s">
        <v>480</v>
      </c>
      <c r="N301" s="65"/>
      <c r="O301" s="65"/>
      <c r="P301" s="65"/>
      <c r="Q301" s="65"/>
      <c r="R301" s="65"/>
      <c r="S301" s="65"/>
      <c r="T301" s="65"/>
      <c r="U301" s="65"/>
      <c r="V301" s="65"/>
      <c r="W301" s="65"/>
    </row>
    <row r="302" spans="1:23" s="38" customFormat="1" ht="108" x14ac:dyDescent="0.25">
      <c r="A302" s="42" t="s">
        <v>1530</v>
      </c>
      <c r="B302" s="42" t="s">
        <v>959</v>
      </c>
      <c r="C302" s="42">
        <v>1022098714</v>
      </c>
      <c r="D302" s="42" t="s">
        <v>1427</v>
      </c>
      <c r="E302" s="42" t="s">
        <v>14</v>
      </c>
      <c r="F302" s="4">
        <v>12000000</v>
      </c>
      <c r="G302" s="42" t="s">
        <v>1163</v>
      </c>
      <c r="H302" s="45">
        <v>45902</v>
      </c>
      <c r="I302" s="45">
        <v>46022</v>
      </c>
      <c r="J302" s="45">
        <v>45904</v>
      </c>
      <c r="K302" s="47">
        <f t="shared" si="6"/>
        <v>0</v>
      </c>
      <c r="L302" s="25" t="s">
        <v>1915</v>
      </c>
      <c r="M302" s="65" t="s">
        <v>480</v>
      </c>
      <c r="N302" s="65"/>
      <c r="O302" s="65"/>
      <c r="P302" s="65"/>
      <c r="Q302" s="65"/>
      <c r="R302" s="65"/>
      <c r="S302" s="65"/>
      <c r="T302" s="65"/>
      <c r="U302" s="65"/>
      <c r="V302" s="65"/>
      <c r="W302" s="65"/>
    </row>
    <row r="303" spans="1:23" s="38" customFormat="1" ht="108" x14ac:dyDescent="0.25">
      <c r="A303" s="42" t="s">
        <v>1457</v>
      </c>
      <c r="B303" s="42" t="s">
        <v>398</v>
      </c>
      <c r="C303" s="42">
        <v>1022100163</v>
      </c>
      <c r="D303" s="42" t="s">
        <v>1427</v>
      </c>
      <c r="E303" s="42" t="s">
        <v>14</v>
      </c>
      <c r="F303" s="4">
        <v>12000000</v>
      </c>
      <c r="G303" s="42" t="s">
        <v>1163</v>
      </c>
      <c r="H303" s="45">
        <v>45902</v>
      </c>
      <c r="I303" s="45">
        <v>46022</v>
      </c>
      <c r="J303" s="45">
        <v>45904</v>
      </c>
      <c r="K303" s="47">
        <f t="shared" ref="K303:K364" si="8">NETWORKDAYS(H303,J303)-(3)</f>
        <v>0</v>
      </c>
      <c r="L303" s="25" t="s">
        <v>1458</v>
      </c>
      <c r="M303" s="65" t="s">
        <v>480</v>
      </c>
      <c r="N303" s="22" t="s">
        <v>399</v>
      </c>
      <c r="O303" s="65"/>
      <c r="P303" s="65"/>
      <c r="Q303" s="65"/>
      <c r="R303" s="65"/>
      <c r="S303" s="65"/>
      <c r="T303" s="65"/>
      <c r="U303" s="65"/>
      <c r="V303" s="65"/>
      <c r="W303" s="65"/>
    </row>
    <row r="304" spans="1:23" s="38" customFormat="1" ht="108" x14ac:dyDescent="0.25">
      <c r="A304" s="42" t="s">
        <v>1439</v>
      </c>
      <c r="B304" s="42" t="s">
        <v>410</v>
      </c>
      <c r="C304" s="42">
        <v>1022100390</v>
      </c>
      <c r="D304" s="42" t="s">
        <v>1427</v>
      </c>
      <c r="E304" s="42" t="s">
        <v>14</v>
      </c>
      <c r="F304" s="4">
        <v>12000000</v>
      </c>
      <c r="G304" s="42" t="s">
        <v>1163</v>
      </c>
      <c r="H304" s="45">
        <v>45902</v>
      </c>
      <c r="I304" s="45">
        <v>46022</v>
      </c>
      <c r="J304" s="45">
        <v>45904</v>
      </c>
      <c r="K304" s="47">
        <f t="shared" si="8"/>
        <v>0</v>
      </c>
      <c r="L304" s="25" t="s">
        <v>1440</v>
      </c>
      <c r="M304" s="65" t="s">
        <v>480</v>
      </c>
      <c r="N304" s="22" t="s">
        <v>411</v>
      </c>
      <c r="O304" s="65"/>
      <c r="P304" s="65"/>
      <c r="Q304" s="65"/>
      <c r="R304" s="65"/>
      <c r="S304" s="65"/>
      <c r="T304" s="65"/>
      <c r="U304" s="65"/>
      <c r="V304" s="65"/>
      <c r="W304" s="65"/>
    </row>
    <row r="305" spans="1:23" s="38" customFormat="1" ht="108" x14ac:dyDescent="0.25">
      <c r="A305" s="42" t="s">
        <v>1461</v>
      </c>
      <c r="B305" s="42" t="s">
        <v>1459</v>
      </c>
      <c r="C305" s="42" t="s">
        <v>1460</v>
      </c>
      <c r="D305" s="42" t="s">
        <v>1427</v>
      </c>
      <c r="E305" s="42" t="s">
        <v>14</v>
      </c>
      <c r="F305" s="4">
        <v>11600000</v>
      </c>
      <c r="G305" s="42" t="s">
        <v>1163</v>
      </c>
      <c r="H305" s="45">
        <v>45905</v>
      </c>
      <c r="I305" s="45">
        <v>46022</v>
      </c>
      <c r="J305" s="45">
        <v>45909</v>
      </c>
      <c r="K305" s="47">
        <f t="shared" si="8"/>
        <v>0</v>
      </c>
      <c r="L305" s="25" t="s">
        <v>1916</v>
      </c>
      <c r="M305" s="65" t="s">
        <v>480</v>
      </c>
      <c r="N305" s="65"/>
      <c r="O305" s="65"/>
      <c r="P305" s="65"/>
      <c r="Q305" s="65"/>
      <c r="R305" s="65"/>
      <c r="S305" s="65"/>
      <c r="T305" s="65"/>
      <c r="U305" s="65"/>
      <c r="V305" s="65"/>
      <c r="W305" s="65"/>
    </row>
    <row r="306" spans="1:23" s="38" customFormat="1" ht="108" x14ac:dyDescent="0.25">
      <c r="A306" s="42" t="s">
        <v>1446</v>
      </c>
      <c r="B306" s="42" t="s">
        <v>1531</v>
      </c>
      <c r="C306" s="42">
        <v>1000658979</v>
      </c>
      <c r="D306" s="42" t="s">
        <v>1427</v>
      </c>
      <c r="E306" s="42" t="s">
        <v>14</v>
      </c>
      <c r="F306" s="4">
        <v>12000000</v>
      </c>
      <c r="G306" s="42" t="s">
        <v>1163</v>
      </c>
      <c r="H306" s="45">
        <v>45902</v>
      </c>
      <c r="I306" s="45">
        <v>46022</v>
      </c>
      <c r="J306" s="45">
        <v>45904</v>
      </c>
      <c r="K306" s="47">
        <f t="shared" si="8"/>
        <v>0</v>
      </c>
      <c r="L306" s="25" t="s">
        <v>1917</v>
      </c>
      <c r="M306" s="65" t="s">
        <v>480</v>
      </c>
      <c r="N306" s="65"/>
      <c r="O306" s="65"/>
      <c r="P306" s="65"/>
      <c r="Q306" s="65"/>
      <c r="R306" s="65"/>
      <c r="S306" s="65"/>
      <c r="T306" s="65"/>
      <c r="U306" s="65"/>
      <c r="V306" s="65"/>
      <c r="W306" s="65"/>
    </row>
    <row r="307" spans="1:23" s="38" customFormat="1" ht="108" x14ac:dyDescent="0.25">
      <c r="A307" s="42" t="s">
        <v>1464</v>
      </c>
      <c r="B307" s="42" t="s">
        <v>1465</v>
      </c>
      <c r="C307" s="42">
        <v>1022100360</v>
      </c>
      <c r="D307" s="42" t="s">
        <v>1427</v>
      </c>
      <c r="E307" s="42" t="s">
        <v>14</v>
      </c>
      <c r="F307" s="4">
        <v>12000000</v>
      </c>
      <c r="G307" s="42" t="s">
        <v>1163</v>
      </c>
      <c r="H307" s="45">
        <v>45902</v>
      </c>
      <c r="I307" s="45">
        <v>46022</v>
      </c>
      <c r="J307" s="45">
        <v>45904</v>
      </c>
      <c r="K307" s="47">
        <f t="shared" si="8"/>
        <v>0</v>
      </c>
      <c r="L307" s="25" t="s">
        <v>1466</v>
      </c>
      <c r="M307" s="65" t="s">
        <v>480</v>
      </c>
      <c r="N307" s="65"/>
      <c r="O307" s="65"/>
      <c r="P307" s="65"/>
      <c r="Q307" s="65"/>
      <c r="R307" s="65"/>
      <c r="S307" s="65"/>
      <c r="T307" s="65"/>
      <c r="U307" s="65"/>
      <c r="V307" s="65"/>
      <c r="W307" s="65"/>
    </row>
    <row r="308" spans="1:23" s="38" customFormat="1" ht="108" x14ac:dyDescent="0.25">
      <c r="A308" s="42" t="s">
        <v>1532</v>
      </c>
      <c r="B308" s="42" t="s">
        <v>1533</v>
      </c>
      <c r="C308" s="42">
        <v>1022097540</v>
      </c>
      <c r="D308" s="42" t="s">
        <v>1427</v>
      </c>
      <c r="E308" s="42" t="s">
        <v>14</v>
      </c>
      <c r="F308" s="4">
        <v>11600000</v>
      </c>
      <c r="G308" s="42" t="s">
        <v>1163</v>
      </c>
      <c r="H308" s="45">
        <v>45905</v>
      </c>
      <c r="I308" s="45">
        <v>46022</v>
      </c>
      <c r="J308" s="45">
        <v>45909</v>
      </c>
      <c r="K308" s="47">
        <f t="shared" si="8"/>
        <v>0</v>
      </c>
      <c r="L308" s="25" t="s">
        <v>1602</v>
      </c>
      <c r="M308" s="65" t="s">
        <v>480</v>
      </c>
      <c r="N308" s="65"/>
      <c r="O308" s="65"/>
      <c r="P308" s="65"/>
      <c r="Q308" s="65"/>
      <c r="R308" s="65"/>
      <c r="S308" s="65"/>
      <c r="T308" s="65"/>
      <c r="U308" s="65"/>
      <c r="V308" s="65"/>
      <c r="W308" s="65"/>
    </row>
    <row r="309" spans="1:23" s="38" customFormat="1" ht="94.5" x14ac:dyDescent="0.25">
      <c r="A309" s="42" t="s">
        <v>1462</v>
      </c>
      <c r="B309" s="42" t="s">
        <v>469</v>
      </c>
      <c r="C309" s="42" t="s">
        <v>470</v>
      </c>
      <c r="D309" s="42" t="s">
        <v>1443</v>
      </c>
      <c r="E309" s="42" t="s">
        <v>14</v>
      </c>
      <c r="F309" s="4">
        <v>24000000</v>
      </c>
      <c r="G309" s="42" t="s">
        <v>1163</v>
      </c>
      <c r="H309" s="45">
        <v>45902</v>
      </c>
      <c r="I309" s="45">
        <v>46022</v>
      </c>
      <c r="J309" s="45">
        <v>45904</v>
      </c>
      <c r="K309" s="47">
        <f t="shared" si="8"/>
        <v>0</v>
      </c>
      <c r="L309" s="25" t="s">
        <v>1463</v>
      </c>
      <c r="M309" s="65" t="s">
        <v>480</v>
      </c>
      <c r="N309" s="65"/>
      <c r="O309" s="65"/>
      <c r="P309" s="65"/>
      <c r="Q309" s="65"/>
      <c r="R309" s="65"/>
      <c r="S309" s="65"/>
      <c r="T309" s="65"/>
      <c r="U309" s="65"/>
      <c r="V309" s="65"/>
      <c r="W309" s="65"/>
    </row>
    <row r="310" spans="1:23" s="38" customFormat="1" ht="94.5" x14ac:dyDescent="0.25">
      <c r="A310" s="42" t="s">
        <v>1534</v>
      </c>
      <c r="B310" s="42" t="s">
        <v>473</v>
      </c>
      <c r="C310" s="42">
        <v>1037572146</v>
      </c>
      <c r="D310" s="42" t="s">
        <v>1474</v>
      </c>
      <c r="E310" s="42" t="s">
        <v>14</v>
      </c>
      <c r="F310" s="4">
        <v>24000000</v>
      </c>
      <c r="G310" s="42" t="s">
        <v>1163</v>
      </c>
      <c r="H310" s="45">
        <v>45902</v>
      </c>
      <c r="I310" s="45">
        <v>46022</v>
      </c>
      <c r="J310" s="45">
        <v>45904</v>
      </c>
      <c r="K310" s="47">
        <f t="shared" si="8"/>
        <v>0</v>
      </c>
      <c r="L310" s="25" t="s">
        <v>1603</v>
      </c>
      <c r="M310" s="65" t="s">
        <v>480</v>
      </c>
      <c r="N310" s="65"/>
      <c r="O310" s="65"/>
      <c r="P310" s="65"/>
      <c r="Q310" s="65"/>
      <c r="R310" s="65"/>
      <c r="S310" s="65"/>
      <c r="T310" s="65"/>
      <c r="U310" s="65"/>
      <c r="V310" s="65"/>
      <c r="W310" s="65"/>
    </row>
    <row r="311" spans="1:23" s="38" customFormat="1" ht="94.5" x14ac:dyDescent="0.25">
      <c r="A311" s="42" t="s">
        <v>1467</v>
      </c>
      <c r="B311" s="42" t="s">
        <v>471</v>
      </c>
      <c r="C311" s="42">
        <v>1022096093</v>
      </c>
      <c r="D311" s="42" t="s">
        <v>1443</v>
      </c>
      <c r="E311" s="42" t="s">
        <v>14</v>
      </c>
      <c r="F311" s="4">
        <v>24000000</v>
      </c>
      <c r="G311" s="42" t="s">
        <v>1163</v>
      </c>
      <c r="H311" s="45">
        <v>45902</v>
      </c>
      <c r="I311" s="45">
        <v>46022</v>
      </c>
      <c r="J311" s="45">
        <v>45904</v>
      </c>
      <c r="K311" s="47">
        <f t="shared" si="8"/>
        <v>0</v>
      </c>
      <c r="L311" s="25" t="s">
        <v>1468</v>
      </c>
      <c r="M311" s="65" t="s">
        <v>480</v>
      </c>
      <c r="N311" s="65"/>
      <c r="O311" s="65"/>
      <c r="P311" s="65"/>
      <c r="Q311" s="65"/>
      <c r="R311" s="65"/>
      <c r="S311" s="65"/>
      <c r="T311" s="65"/>
      <c r="U311" s="65"/>
      <c r="V311" s="65"/>
      <c r="W311" s="65"/>
    </row>
    <row r="312" spans="1:23" s="38" customFormat="1" ht="94.5" x14ac:dyDescent="0.25">
      <c r="A312" s="42" t="s">
        <v>1535</v>
      </c>
      <c r="B312" s="42" t="s">
        <v>487</v>
      </c>
      <c r="C312" s="42">
        <v>1037612215</v>
      </c>
      <c r="D312" s="42" t="s">
        <v>1443</v>
      </c>
      <c r="E312" s="42" t="s">
        <v>14</v>
      </c>
      <c r="F312" s="4">
        <v>24000000</v>
      </c>
      <c r="G312" s="42" t="s">
        <v>1163</v>
      </c>
      <c r="H312" s="45">
        <v>45902</v>
      </c>
      <c r="I312" s="45">
        <v>46022</v>
      </c>
      <c r="J312" s="45">
        <v>45904</v>
      </c>
      <c r="K312" s="47">
        <f t="shared" si="8"/>
        <v>0</v>
      </c>
      <c r="L312" s="25" t="s">
        <v>1918</v>
      </c>
      <c r="M312" s="65" t="s">
        <v>480</v>
      </c>
      <c r="N312" s="65"/>
      <c r="O312" s="65"/>
      <c r="P312" s="65"/>
      <c r="Q312" s="65"/>
      <c r="R312" s="65"/>
      <c r="S312" s="65"/>
      <c r="T312" s="65"/>
      <c r="U312" s="65"/>
      <c r="V312" s="65"/>
      <c r="W312" s="65"/>
    </row>
    <row r="313" spans="1:23" s="38" customFormat="1" ht="94.5" x14ac:dyDescent="0.25">
      <c r="A313" s="42" t="s">
        <v>1536</v>
      </c>
      <c r="B313" s="42" t="s">
        <v>475</v>
      </c>
      <c r="C313" s="42">
        <v>1035437194</v>
      </c>
      <c r="D313" s="42" t="s">
        <v>1443</v>
      </c>
      <c r="E313" s="42" t="s">
        <v>14</v>
      </c>
      <c r="F313" s="4">
        <v>23400000</v>
      </c>
      <c r="G313" s="42" t="s">
        <v>1163</v>
      </c>
      <c r="H313" s="45">
        <v>45904</v>
      </c>
      <c r="I313" s="45">
        <v>46022</v>
      </c>
      <c r="J313" s="45">
        <v>45909</v>
      </c>
      <c r="K313" s="47">
        <f t="shared" si="8"/>
        <v>1</v>
      </c>
      <c r="L313" s="25" t="s">
        <v>1919</v>
      </c>
      <c r="M313" s="65" t="s">
        <v>480</v>
      </c>
      <c r="N313" s="65"/>
      <c r="O313" s="65"/>
      <c r="P313" s="65"/>
      <c r="Q313" s="65"/>
      <c r="R313" s="65"/>
      <c r="S313" s="65"/>
      <c r="T313" s="65"/>
      <c r="U313" s="65"/>
      <c r="V313" s="65"/>
      <c r="W313" s="65"/>
    </row>
    <row r="314" spans="1:23" s="38" customFormat="1" ht="94.5" x14ac:dyDescent="0.25">
      <c r="A314" s="42" t="s">
        <v>1537</v>
      </c>
      <c r="B314" s="42" t="s">
        <v>1538</v>
      </c>
      <c r="C314" s="42">
        <v>1045710362</v>
      </c>
      <c r="D314" s="42" t="s">
        <v>1443</v>
      </c>
      <c r="E314" s="42" t="s">
        <v>14</v>
      </c>
      <c r="F314" s="4">
        <v>44000000</v>
      </c>
      <c r="G314" s="42" t="s">
        <v>1163</v>
      </c>
      <c r="H314" s="45">
        <v>45902</v>
      </c>
      <c r="I314" s="45">
        <v>46022</v>
      </c>
      <c r="J314" s="45">
        <v>45905</v>
      </c>
      <c r="K314" s="47">
        <f t="shared" si="8"/>
        <v>1</v>
      </c>
      <c r="L314" s="25" t="s">
        <v>1604</v>
      </c>
      <c r="M314" s="65" t="s">
        <v>480</v>
      </c>
      <c r="N314" s="65"/>
      <c r="O314" s="65"/>
      <c r="P314" s="65"/>
      <c r="Q314" s="65"/>
      <c r="R314" s="65"/>
      <c r="S314" s="65"/>
      <c r="T314" s="65"/>
      <c r="U314" s="65"/>
      <c r="V314" s="65"/>
      <c r="W314" s="65"/>
    </row>
    <row r="315" spans="1:23" s="38" customFormat="1" ht="94.5" x14ac:dyDescent="0.25">
      <c r="A315" s="42" t="s">
        <v>1441</v>
      </c>
      <c r="B315" s="42" t="s">
        <v>1442</v>
      </c>
      <c r="C315" s="42">
        <v>80718869</v>
      </c>
      <c r="D315" s="42" t="s">
        <v>1443</v>
      </c>
      <c r="E315" s="42" t="s">
        <v>14</v>
      </c>
      <c r="F315" s="4">
        <v>44000000</v>
      </c>
      <c r="G315" s="42" t="s">
        <v>1163</v>
      </c>
      <c r="H315" s="45">
        <v>45902</v>
      </c>
      <c r="I315" s="45">
        <v>46022</v>
      </c>
      <c r="J315" s="45">
        <v>45904</v>
      </c>
      <c r="K315" s="47">
        <f t="shared" si="8"/>
        <v>0</v>
      </c>
      <c r="L315" s="25" t="s">
        <v>1445</v>
      </c>
      <c r="M315" s="65" t="s">
        <v>480</v>
      </c>
      <c r="N315" s="22" t="s">
        <v>1444</v>
      </c>
      <c r="O315" s="65"/>
      <c r="P315" s="65"/>
      <c r="Q315" s="65"/>
      <c r="R315" s="65"/>
      <c r="S315" s="65"/>
      <c r="T315" s="65"/>
      <c r="U315" s="65"/>
      <c r="V315" s="65"/>
      <c r="W315" s="65"/>
    </row>
    <row r="316" spans="1:23" s="38" customFormat="1" ht="94.5" x14ac:dyDescent="0.25">
      <c r="A316" s="42" t="s">
        <v>1539</v>
      </c>
      <c r="B316" s="42" t="s">
        <v>579</v>
      </c>
      <c r="C316" s="42">
        <v>1042422284</v>
      </c>
      <c r="D316" s="42" t="s">
        <v>1443</v>
      </c>
      <c r="E316" s="42" t="s">
        <v>14</v>
      </c>
      <c r="F316" s="4">
        <v>42900000</v>
      </c>
      <c r="G316" s="42" t="s">
        <v>1163</v>
      </c>
      <c r="H316" s="45">
        <v>45904</v>
      </c>
      <c r="I316" s="45">
        <v>46022</v>
      </c>
      <c r="J316" s="45">
        <v>45909</v>
      </c>
      <c r="K316" s="47">
        <f t="shared" si="8"/>
        <v>1</v>
      </c>
      <c r="L316" s="25" t="s">
        <v>1605</v>
      </c>
      <c r="M316" s="65" t="s">
        <v>480</v>
      </c>
      <c r="N316" s="65"/>
      <c r="O316" s="65"/>
      <c r="P316" s="65"/>
      <c r="Q316" s="65"/>
      <c r="R316" s="65"/>
      <c r="S316" s="65"/>
      <c r="T316" s="65"/>
      <c r="U316" s="65"/>
      <c r="V316" s="65"/>
      <c r="W316" s="65"/>
    </row>
    <row r="317" spans="1:23" s="38" customFormat="1" ht="94.5" x14ac:dyDescent="0.25">
      <c r="A317" s="42" t="s">
        <v>1540</v>
      </c>
      <c r="B317" s="42" t="s">
        <v>1541</v>
      </c>
      <c r="C317" s="42">
        <v>9023727</v>
      </c>
      <c r="D317" s="42" t="s">
        <v>1443</v>
      </c>
      <c r="E317" s="42" t="s">
        <v>14</v>
      </c>
      <c r="F317" s="4">
        <v>44000000</v>
      </c>
      <c r="G317" s="42" t="s">
        <v>1163</v>
      </c>
      <c r="H317" s="45">
        <v>45902</v>
      </c>
      <c r="I317" s="45">
        <v>46022</v>
      </c>
      <c r="J317" s="45">
        <v>45905</v>
      </c>
      <c r="K317" s="47">
        <f t="shared" si="8"/>
        <v>1</v>
      </c>
      <c r="L317" s="25" t="s">
        <v>1920</v>
      </c>
      <c r="M317" s="65" t="s">
        <v>480</v>
      </c>
      <c r="N317" s="65"/>
      <c r="O317" s="65"/>
      <c r="P317" s="65"/>
      <c r="Q317" s="65"/>
      <c r="R317" s="65"/>
      <c r="S317" s="65"/>
      <c r="T317" s="65"/>
      <c r="U317" s="65"/>
      <c r="V317" s="65"/>
      <c r="W317" s="65"/>
    </row>
    <row r="318" spans="1:23" s="38" customFormat="1" ht="94.5" x14ac:dyDescent="0.25">
      <c r="A318" s="42" t="s">
        <v>1542</v>
      </c>
      <c r="B318" s="42" t="s">
        <v>1543</v>
      </c>
      <c r="C318" s="42">
        <v>1152454683</v>
      </c>
      <c r="D318" s="42" t="s">
        <v>1443</v>
      </c>
      <c r="E318" s="42" t="s">
        <v>14</v>
      </c>
      <c r="F318" s="4">
        <v>44000000</v>
      </c>
      <c r="G318" s="42" t="s">
        <v>1163</v>
      </c>
      <c r="H318" s="45">
        <v>45902</v>
      </c>
      <c r="I318" s="45">
        <v>46022</v>
      </c>
      <c r="J318" s="45">
        <v>45905</v>
      </c>
      <c r="K318" s="47">
        <f t="shared" si="8"/>
        <v>1</v>
      </c>
      <c r="L318" s="25" t="s">
        <v>1921</v>
      </c>
      <c r="M318" s="65"/>
      <c r="N318" s="65"/>
      <c r="O318" s="65"/>
      <c r="P318" s="65"/>
      <c r="Q318" s="65"/>
      <c r="R318" s="65"/>
      <c r="S318" s="65"/>
      <c r="T318" s="65"/>
      <c r="U318" s="65"/>
      <c r="V318" s="65"/>
      <c r="W318" s="65"/>
    </row>
    <row r="319" spans="1:23" s="38" customFormat="1" ht="94.5" x14ac:dyDescent="0.25">
      <c r="A319" s="42" t="s">
        <v>1544</v>
      </c>
      <c r="B319" s="42" t="s">
        <v>847</v>
      </c>
      <c r="C319" s="42">
        <v>98710713</v>
      </c>
      <c r="D319" s="42" t="s">
        <v>1443</v>
      </c>
      <c r="E319" s="42" t="s">
        <v>14</v>
      </c>
      <c r="F319" s="4">
        <v>44000000</v>
      </c>
      <c r="G319" s="42" t="s">
        <v>1163</v>
      </c>
      <c r="H319" s="45">
        <v>45902</v>
      </c>
      <c r="I319" s="45">
        <v>46022</v>
      </c>
      <c r="J319" s="45">
        <v>45905</v>
      </c>
      <c r="K319" s="47">
        <f t="shared" si="8"/>
        <v>1</v>
      </c>
      <c r="L319" s="25" t="s">
        <v>1922</v>
      </c>
      <c r="M319" s="65"/>
      <c r="N319" s="65"/>
      <c r="O319" s="65"/>
      <c r="P319" s="65"/>
      <c r="Q319" s="65"/>
      <c r="R319" s="65"/>
      <c r="S319" s="65"/>
      <c r="T319" s="65"/>
      <c r="U319" s="65"/>
      <c r="V319" s="65"/>
      <c r="W319" s="65"/>
    </row>
    <row r="320" spans="1:23" s="38" customFormat="1" ht="94.5" x14ac:dyDescent="0.25">
      <c r="A320" s="42" t="s">
        <v>1545</v>
      </c>
      <c r="B320" s="42" t="s">
        <v>491</v>
      </c>
      <c r="C320" s="42">
        <v>1022096876</v>
      </c>
      <c r="D320" s="42" t="s">
        <v>1443</v>
      </c>
      <c r="E320" s="42" t="s">
        <v>14</v>
      </c>
      <c r="F320" s="4">
        <v>23400000</v>
      </c>
      <c r="G320" s="42" t="s">
        <v>1163</v>
      </c>
      <c r="H320" s="45">
        <v>45904</v>
      </c>
      <c r="I320" s="45">
        <v>46022</v>
      </c>
      <c r="J320" s="45">
        <v>45909</v>
      </c>
      <c r="K320" s="47">
        <f t="shared" si="8"/>
        <v>1</v>
      </c>
      <c r="L320" s="25" t="s">
        <v>1923</v>
      </c>
      <c r="M320" s="65"/>
      <c r="N320" s="65"/>
      <c r="O320" s="65"/>
      <c r="P320" s="65"/>
      <c r="Q320" s="65"/>
      <c r="R320" s="65"/>
      <c r="S320" s="65"/>
      <c r="T320" s="65"/>
      <c r="U320" s="65"/>
      <c r="V320" s="65"/>
      <c r="W320" s="65"/>
    </row>
    <row r="321" spans="1:25" s="38" customFormat="1" ht="108" x14ac:dyDescent="0.25">
      <c r="A321" s="42" t="s">
        <v>1546</v>
      </c>
      <c r="B321" s="42" t="s">
        <v>1547</v>
      </c>
      <c r="C321" s="42">
        <v>1011590929</v>
      </c>
      <c r="D321" s="42" t="s">
        <v>1427</v>
      </c>
      <c r="E321" s="42" t="s">
        <v>14</v>
      </c>
      <c r="F321" s="4">
        <v>12000000</v>
      </c>
      <c r="G321" s="42" t="s">
        <v>1163</v>
      </c>
      <c r="H321" s="45">
        <v>45902</v>
      </c>
      <c r="I321" s="45">
        <v>46022</v>
      </c>
      <c r="J321" s="45">
        <v>45905</v>
      </c>
      <c r="K321" s="47">
        <f t="shared" si="8"/>
        <v>1</v>
      </c>
      <c r="L321" s="25" t="s">
        <v>1606</v>
      </c>
      <c r="M321" s="65"/>
      <c r="N321" s="65"/>
      <c r="O321" s="65"/>
      <c r="P321" s="65"/>
      <c r="Q321" s="65"/>
      <c r="R321" s="65"/>
      <c r="S321" s="65"/>
      <c r="T321" s="65"/>
      <c r="U321" s="65"/>
      <c r="V321" s="65"/>
      <c r="W321" s="65"/>
    </row>
    <row r="322" spans="1:25" s="38" customFormat="1" ht="108" x14ac:dyDescent="0.25">
      <c r="A322" s="42" t="s">
        <v>1548</v>
      </c>
      <c r="B322" s="42" t="s">
        <v>439</v>
      </c>
      <c r="C322" s="42">
        <v>1001618254</v>
      </c>
      <c r="D322" s="42" t="s">
        <v>1427</v>
      </c>
      <c r="E322" s="42" t="s">
        <v>14</v>
      </c>
      <c r="F322" s="4">
        <v>11600000</v>
      </c>
      <c r="G322" s="42" t="s">
        <v>1163</v>
      </c>
      <c r="H322" s="45">
        <v>45905</v>
      </c>
      <c r="I322" s="45">
        <v>46022</v>
      </c>
      <c r="J322" s="45">
        <v>45909</v>
      </c>
      <c r="K322" s="47">
        <f t="shared" si="8"/>
        <v>0</v>
      </c>
      <c r="L322" s="25" t="s">
        <v>1924</v>
      </c>
      <c r="M322" s="65"/>
      <c r="N322" s="65"/>
      <c r="O322" s="65"/>
      <c r="P322" s="65"/>
      <c r="Q322" s="65"/>
      <c r="R322" s="65"/>
      <c r="S322" s="65"/>
      <c r="T322" s="65"/>
      <c r="U322" s="65"/>
      <c r="V322" s="65"/>
      <c r="W322" s="65"/>
    </row>
    <row r="323" spans="1:25" s="38" customFormat="1" ht="108" x14ac:dyDescent="0.25">
      <c r="A323" s="42" t="s">
        <v>1549</v>
      </c>
      <c r="B323" s="42" t="s">
        <v>532</v>
      </c>
      <c r="C323" s="42">
        <v>1000106126</v>
      </c>
      <c r="D323" s="42" t="s">
        <v>1550</v>
      </c>
      <c r="E323" s="42" t="s">
        <v>14</v>
      </c>
      <c r="F323" s="4">
        <v>2940000</v>
      </c>
      <c r="G323" s="42" t="s">
        <v>1163</v>
      </c>
      <c r="H323" s="45">
        <v>45910</v>
      </c>
      <c r="I323" s="45">
        <v>46022</v>
      </c>
      <c r="J323" s="45">
        <v>45915</v>
      </c>
      <c r="K323" s="47">
        <f t="shared" si="8"/>
        <v>1</v>
      </c>
      <c r="L323" s="25" t="s">
        <v>1925</v>
      </c>
      <c r="M323" s="65"/>
      <c r="N323" s="65"/>
      <c r="O323" s="65"/>
      <c r="P323" s="65"/>
      <c r="Q323" s="65"/>
      <c r="R323" s="65"/>
      <c r="S323" s="65"/>
      <c r="T323" s="65"/>
      <c r="U323" s="65"/>
      <c r="V323" s="65"/>
      <c r="W323" s="65"/>
    </row>
    <row r="324" spans="1:25" s="38" customFormat="1" ht="99" x14ac:dyDescent="0.25">
      <c r="A324" s="42" t="s">
        <v>1551</v>
      </c>
      <c r="B324" s="42" t="s">
        <v>1552</v>
      </c>
      <c r="C324" s="42" t="s">
        <v>1553</v>
      </c>
      <c r="D324" s="42" t="s">
        <v>1554</v>
      </c>
      <c r="E324" s="42" t="s">
        <v>13</v>
      </c>
      <c r="F324" s="4">
        <v>44000000</v>
      </c>
      <c r="G324" s="42" t="s">
        <v>348</v>
      </c>
      <c r="H324" s="45">
        <v>45911</v>
      </c>
      <c r="I324" s="45">
        <v>46022</v>
      </c>
      <c r="J324" s="45">
        <v>45915</v>
      </c>
      <c r="K324" s="47">
        <f t="shared" si="8"/>
        <v>0</v>
      </c>
      <c r="L324" s="25" t="s">
        <v>1607</v>
      </c>
      <c r="M324" s="65"/>
      <c r="N324" s="65"/>
      <c r="O324" s="65"/>
      <c r="P324" s="65" t="s">
        <v>480</v>
      </c>
      <c r="Q324" s="65" t="s">
        <v>480</v>
      </c>
      <c r="R324" s="65" t="s">
        <v>480</v>
      </c>
      <c r="S324" s="65" t="s">
        <v>480</v>
      </c>
      <c r="T324" s="65" t="s">
        <v>480</v>
      </c>
      <c r="U324" s="65" t="s">
        <v>480</v>
      </c>
      <c r="V324" s="65" t="s">
        <v>480</v>
      </c>
      <c r="W324" s="65" t="s">
        <v>480</v>
      </c>
      <c r="X324" s="95" t="s">
        <v>12</v>
      </c>
      <c r="Y324" s="95" t="s">
        <v>12</v>
      </c>
    </row>
    <row r="325" spans="1:25" s="38" customFormat="1" ht="99" x14ac:dyDescent="0.25">
      <c r="A325" s="42" t="s">
        <v>1555</v>
      </c>
      <c r="B325" s="42" t="s">
        <v>577</v>
      </c>
      <c r="C325" s="42">
        <v>1022099248</v>
      </c>
      <c r="D325" s="42" t="s">
        <v>1556</v>
      </c>
      <c r="E325" s="42" t="s">
        <v>14</v>
      </c>
      <c r="F325" s="4">
        <v>40333333</v>
      </c>
      <c r="G325" s="42" t="s">
        <v>1163</v>
      </c>
      <c r="H325" s="45">
        <v>45911</v>
      </c>
      <c r="I325" s="45">
        <v>46022</v>
      </c>
      <c r="J325" s="45">
        <v>45915</v>
      </c>
      <c r="K325" s="47">
        <f t="shared" si="8"/>
        <v>0</v>
      </c>
      <c r="L325" s="25" t="s">
        <v>1926</v>
      </c>
      <c r="M325" s="65"/>
      <c r="N325" s="65"/>
      <c r="O325" s="65"/>
      <c r="P325" s="65"/>
      <c r="Q325" s="65"/>
      <c r="R325" s="65"/>
      <c r="S325" s="65"/>
      <c r="T325" s="65"/>
      <c r="U325" s="65"/>
      <c r="V325" s="65"/>
      <c r="W325" s="65"/>
    </row>
    <row r="326" spans="1:25" s="38" customFormat="1" ht="99" x14ac:dyDescent="0.25">
      <c r="A326" s="42" t="s">
        <v>1557</v>
      </c>
      <c r="B326" s="42" t="s">
        <v>493</v>
      </c>
      <c r="C326" s="42">
        <v>32103909</v>
      </c>
      <c r="D326" s="42" t="s">
        <v>1556</v>
      </c>
      <c r="E326" s="42" t="s">
        <v>14</v>
      </c>
      <c r="F326" s="4">
        <v>22000000</v>
      </c>
      <c r="G326" s="42" t="s">
        <v>1163</v>
      </c>
      <c r="H326" s="45">
        <v>45911</v>
      </c>
      <c r="I326" s="45">
        <v>46022</v>
      </c>
      <c r="J326" s="45">
        <v>45915</v>
      </c>
      <c r="K326" s="47">
        <f t="shared" si="8"/>
        <v>0</v>
      </c>
      <c r="L326" s="25" t="s">
        <v>1927</v>
      </c>
      <c r="M326" s="65"/>
      <c r="N326" s="65"/>
      <c r="O326" s="65"/>
      <c r="P326" s="65"/>
      <c r="Q326" s="65"/>
      <c r="R326" s="65"/>
      <c r="S326" s="65"/>
      <c r="T326" s="65"/>
      <c r="U326" s="65"/>
      <c r="V326" s="65"/>
      <c r="W326" s="65"/>
    </row>
    <row r="327" spans="1:25" s="38" customFormat="1" ht="99" x14ac:dyDescent="0.25">
      <c r="A327" s="42" t="s">
        <v>1558</v>
      </c>
      <c r="B327" s="42" t="s">
        <v>780</v>
      </c>
      <c r="C327" s="42">
        <v>1001451971</v>
      </c>
      <c r="D327" s="42" t="s">
        <v>1559</v>
      </c>
      <c r="E327" s="42" t="s">
        <v>14</v>
      </c>
      <c r="F327" s="4">
        <v>11000000</v>
      </c>
      <c r="G327" s="42" t="s">
        <v>1163</v>
      </c>
      <c r="H327" s="45">
        <v>45911</v>
      </c>
      <c r="I327" s="45">
        <v>46022</v>
      </c>
      <c r="J327" s="45">
        <v>45915</v>
      </c>
      <c r="K327" s="47">
        <f t="shared" si="8"/>
        <v>0</v>
      </c>
      <c r="L327" s="25" t="s">
        <v>1608</v>
      </c>
      <c r="M327" s="65"/>
      <c r="N327" s="65"/>
      <c r="O327" s="65"/>
      <c r="P327" s="65"/>
      <c r="Q327" s="65"/>
      <c r="R327" s="65"/>
      <c r="S327" s="65"/>
      <c r="T327" s="65"/>
      <c r="U327" s="65"/>
      <c r="V327" s="65"/>
      <c r="W327" s="65"/>
    </row>
    <row r="328" spans="1:25" s="38" customFormat="1" ht="99" x14ac:dyDescent="0.25">
      <c r="A328" s="42" t="s">
        <v>1560</v>
      </c>
      <c r="B328" s="42" t="s">
        <v>447</v>
      </c>
      <c r="C328" s="42">
        <v>1022095477</v>
      </c>
      <c r="D328" s="42" t="s">
        <v>1559</v>
      </c>
      <c r="E328" s="42" t="s">
        <v>14</v>
      </c>
      <c r="F328" s="4">
        <v>11000000</v>
      </c>
      <c r="G328" s="42" t="s">
        <v>1163</v>
      </c>
      <c r="H328" s="45">
        <v>45911</v>
      </c>
      <c r="I328" s="45">
        <v>46022</v>
      </c>
      <c r="J328" s="45">
        <v>45915</v>
      </c>
      <c r="K328" s="47">
        <f t="shared" si="8"/>
        <v>0</v>
      </c>
      <c r="L328" s="25" t="s">
        <v>1928</v>
      </c>
      <c r="M328" s="65"/>
      <c r="N328" s="65"/>
      <c r="O328" s="65"/>
      <c r="P328" s="65"/>
      <c r="Q328" s="65"/>
      <c r="R328" s="65"/>
      <c r="S328" s="65"/>
      <c r="T328" s="65"/>
      <c r="U328" s="65"/>
      <c r="V328" s="65"/>
      <c r="W328" s="65"/>
    </row>
    <row r="329" spans="1:25" s="38" customFormat="1" ht="99" x14ac:dyDescent="0.25">
      <c r="A329" s="42" t="s">
        <v>1561</v>
      </c>
      <c r="B329" s="42" t="s">
        <v>443</v>
      </c>
      <c r="C329" s="42">
        <v>1022099025</v>
      </c>
      <c r="D329" s="42" t="s">
        <v>1559</v>
      </c>
      <c r="E329" s="42" t="s">
        <v>14</v>
      </c>
      <c r="F329" s="4">
        <v>11000000</v>
      </c>
      <c r="G329" s="42" t="s">
        <v>1163</v>
      </c>
      <c r="H329" s="45">
        <v>45911</v>
      </c>
      <c r="I329" s="45">
        <v>46022</v>
      </c>
      <c r="J329" s="45">
        <v>45915</v>
      </c>
      <c r="K329" s="47">
        <f t="shared" si="8"/>
        <v>0</v>
      </c>
      <c r="L329" s="25" t="s">
        <v>1609</v>
      </c>
      <c r="M329" s="65"/>
      <c r="N329" s="65"/>
      <c r="O329" s="65"/>
      <c r="P329" s="65"/>
      <c r="Q329" s="65"/>
      <c r="R329" s="65"/>
      <c r="S329" s="65"/>
      <c r="T329" s="65"/>
      <c r="U329" s="65"/>
      <c r="V329" s="65"/>
      <c r="W329" s="65"/>
    </row>
    <row r="330" spans="1:25" s="38" customFormat="1" ht="108" x14ac:dyDescent="0.25">
      <c r="A330" s="42" t="s">
        <v>1481</v>
      </c>
      <c r="B330" s="42" t="s">
        <v>1482</v>
      </c>
      <c r="C330" s="42" t="s">
        <v>1483</v>
      </c>
      <c r="D330" s="42" t="s">
        <v>846</v>
      </c>
      <c r="E330" s="42" t="s">
        <v>14</v>
      </c>
      <c r="F330" s="4">
        <v>63275229</v>
      </c>
      <c r="G330" s="42" t="s">
        <v>1163</v>
      </c>
      <c r="H330" s="45">
        <v>45911</v>
      </c>
      <c r="I330" s="45">
        <v>46001</v>
      </c>
      <c r="J330" s="45">
        <v>45915</v>
      </c>
      <c r="K330" s="47">
        <f t="shared" si="8"/>
        <v>0</v>
      </c>
      <c r="L330" s="25" t="s">
        <v>1485</v>
      </c>
      <c r="M330" s="65" t="s">
        <v>796</v>
      </c>
      <c r="N330" s="65" t="s">
        <v>1484</v>
      </c>
      <c r="O330" s="65"/>
      <c r="P330" s="65" t="s">
        <v>480</v>
      </c>
      <c r="Q330" s="65" t="s">
        <v>480</v>
      </c>
      <c r="R330" s="65" t="s">
        <v>480</v>
      </c>
      <c r="S330" s="65" t="s">
        <v>480</v>
      </c>
      <c r="T330" s="65" t="s">
        <v>480</v>
      </c>
      <c r="U330" s="65" t="s">
        <v>480</v>
      </c>
      <c r="V330" s="65" t="s">
        <v>480</v>
      </c>
      <c r="W330" s="65" t="s">
        <v>480</v>
      </c>
    </row>
    <row r="331" spans="1:25" s="38" customFormat="1" ht="169.5" customHeight="1" x14ac:dyDescent="0.25">
      <c r="A331" s="42" t="s">
        <v>1500</v>
      </c>
      <c r="B331" s="42" t="s">
        <v>1063</v>
      </c>
      <c r="C331" s="42">
        <v>1022096423</v>
      </c>
      <c r="D331" s="42" t="s">
        <v>1064</v>
      </c>
      <c r="E331" s="42" t="s">
        <v>14</v>
      </c>
      <c r="F331" s="4">
        <v>8000000</v>
      </c>
      <c r="G331" s="42" t="s">
        <v>1163</v>
      </c>
      <c r="H331" s="45">
        <v>45915</v>
      </c>
      <c r="I331" s="45">
        <v>45975</v>
      </c>
      <c r="J331" s="45">
        <v>45918</v>
      </c>
      <c r="K331" s="47">
        <f t="shared" si="8"/>
        <v>1</v>
      </c>
      <c r="L331" s="25" t="s">
        <v>1501</v>
      </c>
      <c r="M331" s="65"/>
      <c r="N331" s="65"/>
      <c r="O331" s="65"/>
      <c r="P331" s="65"/>
      <c r="Q331" s="65"/>
      <c r="R331" s="65"/>
      <c r="S331" s="65"/>
      <c r="T331" s="65"/>
      <c r="U331" s="65"/>
      <c r="V331" s="65"/>
      <c r="W331" s="65"/>
    </row>
    <row r="332" spans="1:25" s="38" customFormat="1" ht="124.5" customHeight="1" x14ac:dyDescent="0.25">
      <c r="A332" s="42" t="s">
        <v>1581</v>
      </c>
      <c r="B332" s="42" t="s">
        <v>1582</v>
      </c>
      <c r="C332" s="42">
        <v>1023702539</v>
      </c>
      <c r="D332" s="42" t="s">
        <v>1072</v>
      </c>
      <c r="E332" s="42" t="s">
        <v>14</v>
      </c>
      <c r="F332" s="4">
        <v>5000000</v>
      </c>
      <c r="G332" s="42" t="s">
        <v>1163</v>
      </c>
      <c r="H332" s="45">
        <v>45918</v>
      </c>
      <c r="I332" s="45">
        <v>45978</v>
      </c>
      <c r="J332" s="45"/>
      <c r="K332" s="47">
        <f t="shared" si="8"/>
        <v>-32802</v>
      </c>
      <c r="L332" s="25" t="s">
        <v>1610</v>
      </c>
      <c r="M332" s="65"/>
      <c r="N332" s="65"/>
      <c r="O332" s="65"/>
      <c r="P332" s="65"/>
      <c r="Q332" s="65"/>
      <c r="R332" s="65"/>
      <c r="S332" s="65"/>
      <c r="T332" s="65"/>
      <c r="U332" s="65"/>
      <c r="V332" s="65"/>
      <c r="W332" s="65"/>
    </row>
    <row r="333" spans="1:25" s="38" customFormat="1" ht="94.5" x14ac:dyDescent="0.25">
      <c r="A333" s="42" t="s">
        <v>1583</v>
      </c>
      <c r="B333" s="42" t="s">
        <v>1482</v>
      </c>
      <c r="C333" s="42" t="s">
        <v>1483</v>
      </c>
      <c r="D333" s="42" t="s">
        <v>1584</v>
      </c>
      <c r="E333" s="42" t="s">
        <v>14</v>
      </c>
      <c r="F333" s="4">
        <v>73500000</v>
      </c>
      <c r="G333" s="42" t="s">
        <v>1163</v>
      </c>
      <c r="H333" s="45">
        <v>45915</v>
      </c>
      <c r="I333" s="45">
        <v>46022</v>
      </c>
      <c r="J333" s="45">
        <v>45918</v>
      </c>
      <c r="K333" s="47">
        <f t="shared" si="8"/>
        <v>1</v>
      </c>
      <c r="L333" s="25" t="s">
        <v>1610</v>
      </c>
      <c r="M333" s="65"/>
      <c r="N333" s="65"/>
      <c r="O333" s="65"/>
      <c r="P333" s="65"/>
      <c r="Q333" s="65"/>
      <c r="R333" s="65"/>
      <c r="S333" s="65"/>
      <c r="T333" s="65"/>
      <c r="U333" s="65"/>
      <c r="V333" s="65"/>
      <c r="W333" s="65"/>
    </row>
    <row r="334" spans="1:25" s="38" customFormat="1" ht="94.5" x14ac:dyDescent="0.25">
      <c r="A334" s="42" t="s">
        <v>1585</v>
      </c>
      <c r="B334" s="42" t="s">
        <v>1230</v>
      </c>
      <c r="C334" s="42">
        <v>1022096417</v>
      </c>
      <c r="D334" s="42" t="s">
        <v>1586</v>
      </c>
      <c r="E334" s="42" t="s">
        <v>14</v>
      </c>
      <c r="F334" s="4">
        <v>11000000</v>
      </c>
      <c r="G334" s="42" t="s">
        <v>1163</v>
      </c>
      <c r="H334" s="45">
        <v>45911</v>
      </c>
      <c r="I334" s="45">
        <v>46022</v>
      </c>
      <c r="J334" s="45">
        <v>45916</v>
      </c>
      <c r="K334" s="47">
        <f t="shared" si="8"/>
        <v>1</v>
      </c>
      <c r="L334" s="25" t="s">
        <v>1929</v>
      </c>
      <c r="M334" s="65"/>
      <c r="N334" s="65"/>
      <c r="O334" s="65"/>
      <c r="P334" s="65"/>
      <c r="Q334" s="65"/>
      <c r="R334" s="65"/>
      <c r="S334" s="65"/>
      <c r="T334" s="65"/>
      <c r="U334" s="65"/>
      <c r="V334" s="65"/>
      <c r="W334" s="65"/>
    </row>
    <row r="335" spans="1:25" s="38" customFormat="1" ht="94.5" x14ac:dyDescent="0.25">
      <c r="A335" s="42" t="s">
        <v>1587</v>
      </c>
      <c r="B335" s="42" t="s">
        <v>1588</v>
      </c>
      <c r="C335" s="42">
        <v>1000106459</v>
      </c>
      <c r="D335" s="42" t="s">
        <v>1589</v>
      </c>
      <c r="E335" s="42" t="s">
        <v>14</v>
      </c>
      <c r="F335" s="4">
        <v>10400000</v>
      </c>
      <c r="G335" s="42" t="s">
        <v>1163</v>
      </c>
      <c r="H335" s="45">
        <v>45917</v>
      </c>
      <c r="I335" s="45">
        <v>46022</v>
      </c>
      <c r="J335" s="45">
        <v>45922</v>
      </c>
      <c r="K335" s="47">
        <f t="shared" si="8"/>
        <v>1</v>
      </c>
      <c r="L335" s="25" t="s">
        <v>1930</v>
      </c>
      <c r="M335" s="65"/>
      <c r="N335" s="65"/>
      <c r="O335" s="65"/>
      <c r="P335" s="65"/>
      <c r="Q335" s="65"/>
      <c r="R335" s="65"/>
      <c r="S335" s="65"/>
      <c r="T335" s="65"/>
      <c r="U335" s="65"/>
      <c r="V335" s="65"/>
      <c r="W335" s="65"/>
    </row>
    <row r="336" spans="1:25" s="38" customFormat="1" ht="94.5" x14ac:dyDescent="0.25">
      <c r="A336" s="42" t="s">
        <v>1590</v>
      </c>
      <c r="B336" s="42" t="s">
        <v>1591</v>
      </c>
      <c r="C336" s="42">
        <v>1036338164</v>
      </c>
      <c r="D336" s="42" t="s">
        <v>1589</v>
      </c>
      <c r="E336" s="42" t="s">
        <v>14</v>
      </c>
      <c r="F336" s="4">
        <v>10400000</v>
      </c>
      <c r="G336" s="42" t="s">
        <v>1163</v>
      </c>
      <c r="H336" s="45">
        <v>45917</v>
      </c>
      <c r="I336" s="45">
        <v>46022</v>
      </c>
      <c r="J336" s="45">
        <v>45922</v>
      </c>
      <c r="K336" s="47">
        <f t="shared" si="8"/>
        <v>1</v>
      </c>
      <c r="L336" s="25" t="s">
        <v>1611</v>
      </c>
      <c r="M336" s="65"/>
      <c r="N336" s="65"/>
      <c r="O336" s="65"/>
      <c r="P336" s="65"/>
      <c r="Q336" s="65"/>
      <c r="R336" s="65"/>
      <c r="S336" s="65"/>
      <c r="T336" s="65"/>
      <c r="U336" s="65"/>
      <c r="V336" s="65"/>
      <c r="W336" s="65"/>
    </row>
    <row r="337" spans="1:23" s="38" customFormat="1" ht="135" x14ac:dyDescent="0.25">
      <c r="A337" s="42" t="s">
        <v>1592</v>
      </c>
      <c r="B337" s="42" t="s">
        <v>1503</v>
      </c>
      <c r="C337" s="42" t="s">
        <v>1504</v>
      </c>
      <c r="D337" s="42" t="s">
        <v>1593</v>
      </c>
      <c r="E337" s="42" t="s">
        <v>14</v>
      </c>
      <c r="F337" s="4">
        <v>54293400</v>
      </c>
      <c r="G337" s="42" t="s">
        <v>1163</v>
      </c>
      <c r="H337" s="45">
        <v>45915</v>
      </c>
      <c r="I337" s="45">
        <v>46022</v>
      </c>
      <c r="J337" s="45">
        <v>45918</v>
      </c>
      <c r="K337" s="47">
        <f t="shared" si="8"/>
        <v>1</v>
      </c>
      <c r="L337" s="25" t="s">
        <v>1931</v>
      </c>
      <c r="M337" s="65"/>
      <c r="N337" s="65"/>
      <c r="O337" s="65"/>
      <c r="P337" s="65"/>
      <c r="Q337" s="65"/>
      <c r="R337" s="65"/>
      <c r="S337" s="65"/>
      <c r="T337" s="65"/>
      <c r="U337" s="65"/>
      <c r="V337" s="65"/>
      <c r="W337" s="65"/>
    </row>
    <row r="338" spans="1:23" s="38" customFormat="1" ht="135" x14ac:dyDescent="0.25">
      <c r="A338" s="42" t="s">
        <v>1651</v>
      </c>
      <c r="B338" s="42" t="s">
        <v>1652</v>
      </c>
      <c r="C338" s="42">
        <v>1098790069</v>
      </c>
      <c r="D338" s="42" t="s">
        <v>1653</v>
      </c>
      <c r="E338" s="42" t="s">
        <v>14</v>
      </c>
      <c r="F338" s="4">
        <v>61256000</v>
      </c>
      <c r="G338" s="42" t="s">
        <v>1163</v>
      </c>
      <c r="H338" s="45">
        <v>45917</v>
      </c>
      <c r="I338" s="45">
        <v>46022</v>
      </c>
      <c r="J338" s="45">
        <v>45922</v>
      </c>
      <c r="K338" s="47">
        <f t="shared" si="8"/>
        <v>1</v>
      </c>
      <c r="L338" s="25" t="s">
        <v>1932</v>
      </c>
      <c r="M338" s="65"/>
      <c r="N338" s="65"/>
      <c r="O338" s="65"/>
      <c r="P338" s="65"/>
      <c r="Q338" s="65"/>
      <c r="R338" s="65"/>
      <c r="S338" s="65"/>
      <c r="T338" s="65"/>
      <c r="U338" s="65"/>
      <c r="V338" s="65"/>
      <c r="W338" s="65"/>
    </row>
    <row r="339" spans="1:23" s="38" customFormat="1" ht="121.5" x14ac:dyDescent="0.25">
      <c r="A339" s="42" t="s">
        <v>1654</v>
      </c>
      <c r="B339" s="42" t="s">
        <v>1655</v>
      </c>
      <c r="C339" s="42">
        <v>1082984389</v>
      </c>
      <c r="D339" s="42" t="s">
        <v>1612</v>
      </c>
      <c r="E339" s="42" t="s">
        <v>14</v>
      </c>
      <c r="F339" s="4">
        <v>61256000</v>
      </c>
      <c r="G339" s="42" t="s">
        <v>1163</v>
      </c>
      <c r="H339" s="45">
        <v>45917</v>
      </c>
      <c r="I339" s="45">
        <v>46022</v>
      </c>
      <c r="J339" s="45">
        <v>45922</v>
      </c>
      <c r="K339" s="47">
        <f t="shared" si="8"/>
        <v>1</v>
      </c>
      <c r="L339" s="25" t="s">
        <v>1613</v>
      </c>
      <c r="M339" s="65" t="s">
        <v>480</v>
      </c>
      <c r="N339" s="65"/>
      <c r="O339" s="65"/>
      <c r="P339" s="65"/>
      <c r="Q339" s="65"/>
      <c r="R339" s="65"/>
      <c r="S339" s="65"/>
      <c r="T339" s="65"/>
      <c r="U339" s="65"/>
      <c r="V339" s="65"/>
      <c r="W339" s="65"/>
    </row>
    <row r="340" spans="1:23" s="38" customFormat="1" ht="135" x14ac:dyDescent="0.25">
      <c r="A340" s="42" t="s">
        <v>1656</v>
      </c>
      <c r="B340" s="42" t="s">
        <v>1657</v>
      </c>
      <c r="C340" s="42">
        <v>71776728</v>
      </c>
      <c r="D340" s="42" t="s">
        <v>1658</v>
      </c>
      <c r="E340" s="42" t="s">
        <v>14</v>
      </c>
      <c r="F340" s="4">
        <v>61256000</v>
      </c>
      <c r="G340" s="42" t="s">
        <v>1163</v>
      </c>
      <c r="H340" s="45">
        <v>45917</v>
      </c>
      <c r="I340" s="45">
        <v>46022</v>
      </c>
      <c r="J340" s="45">
        <v>45922</v>
      </c>
      <c r="K340" s="47">
        <f t="shared" si="8"/>
        <v>1</v>
      </c>
      <c r="L340" s="25" t="s">
        <v>1933</v>
      </c>
      <c r="M340" s="65"/>
      <c r="N340" s="65"/>
      <c r="O340" s="65"/>
      <c r="P340" s="65"/>
      <c r="Q340" s="65"/>
      <c r="R340" s="65"/>
      <c r="S340" s="65"/>
      <c r="T340" s="65"/>
      <c r="U340" s="65"/>
      <c r="V340" s="65"/>
      <c r="W340" s="65"/>
    </row>
    <row r="341" spans="1:23" s="38" customFormat="1" ht="135" x14ac:dyDescent="0.25">
      <c r="A341" s="42" t="s">
        <v>1659</v>
      </c>
      <c r="B341" s="42" t="s">
        <v>1660</v>
      </c>
      <c r="C341" s="42">
        <v>1095817711</v>
      </c>
      <c r="D341" s="42" t="s">
        <v>1661</v>
      </c>
      <c r="E341" s="42" t="s">
        <v>14</v>
      </c>
      <c r="F341" s="4">
        <v>61256000</v>
      </c>
      <c r="G341" s="42" t="s">
        <v>1163</v>
      </c>
      <c r="H341" s="45">
        <v>45917</v>
      </c>
      <c r="I341" s="45">
        <v>46022</v>
      </c>
      <c r="J341" s="45">
        <v>45922</v>
      </c>
      <c r="K341" s="47">
        <f t="shared" si="8"/>
        <v>1</v>
      </c>
      <c r="L341" s="25" t="s">
        <v>1934</v>
      </c>
      <c r="M341" s="65"/>
      <c r="N341" s="65"/>
      <c r="O341" s="65"/>
      <c r="P341" s="65"/>
      <c r="Q341" s="65"/>
      <c r="R341" s="65"/>
      <c r="S341" s="65"/>
      <c r="T341" s="65"/>
      <c r="U341" s="65"/>
      <c r="V341" s="65"/>
      <c r="W341" s="65"/>
    </row>
    <row r="342" spans="1:23" s="38" customFormat="1" ht="148.5" x14ac:dyDescent="0.25">
      <c r="A342" s="42" t="s">
        <v>1615</v>
      </c>
      <c r="B342" s="42" t="s">
        <v>1662</v>
      </c>
      <c r="C342" s="42">
        <v>1017253710</v>
      </c>
      <c r="D342" s="42" t="s">
        <v>1614</v>
      </c>
      <c r="E342" s="42" t="s">
        <v>14</v>
      </c>
      <c r="F342" s="4">
        <v>61256000</v>
      </c>
      <c r="G342" s="42" t="s">
        <v>1163</v>
      </c>
      <c r="H342" s="45">
        <v>45917</v>
      </c>
      <c r="I342" s="45">
        <v>46022</v>
      </c>
      <c r="J342" s="45">
        <v>45922</v>
      </c>
      <c r="K342" s="47">
        <f t="shared" si="8"/>
        <v>1</v>
      </c>
      <c r="L342" s="25" t="s">
        <v>1616</v>
      </c>
    </row>
    <row r="343" spans="1:23" s="38" customFormat="1" ht="148.5" x14ac:dyDescent="0.25">
      <c r="A343" s="42" t="s">
        <v>1663</v>
      </c>
      <c r="B343" s="42" t="s">
        <v>1664</v>
      </c>
      <c r="C343" s="42">
        <v>1075288187</v>
      </c>
      <c r="D343" s="42" t="s">
        <v>1622</v>
      </c>
      <c r="E343" s="42" t="s">
        <v>14</v>
      </c>
      <c r="F343" s="4">
        <v>61256000</v>
      </c>
      <c r="G343" s="42" t="s">
        <v>1163</v>
      </c>
      <c r="H343" s="45">
        <v>45917</v>
      </c>
      <c r="I343" s="45">
        <v>46022</v>
      </c>
      <c r="J343" s="45">
        <v>45924</v>
      </c>
      <c r="K343" s="47">
        <f t="shared" si="8"/>
        <v>3</v>
      </c>
      <c r="L343" s="25" t="s">
        <v>1935</v>
      </c>
    </row>
    <row r="344" spans="1:23" s="38" customFormat="1" ht="121.5" x14ac:dyDescent="0.25">
      <c r="A344" s="42" t="s">
        <v>1665</v>
      </c>
      <c r="B344" s="42" t="s">
        <v>1165</v>
      </c>
      <c r="C344" s="42">
        <v>1022094192</v>
      </c>
      <c r="D344" s="42" t="s">
        <v>1666</v>
      </c>
      <c r="E344" s="42" t="s">
        <v>14</v>
      </c>
      <c r="F344" s="4">
        <v>8666667</v>
      </c>
      <c r="G344" s="42" t="s">
        <v>1163</v>
      </c>
      <c r="H344" s="45">
        <v>45917</v>
      </c>
      <c r="I344" s="45">
        <v>46022</v>
      </c>
      <c r="J344" s="45">
        <v>45922</v>
      </c>
      <c r="K344" s="47">
        <f t="shared" si="8"/>
        <v>1</v>
      </c>
      <c r="L344" s="25" t="s">
        <v>1936</v>
      </c>
    </row>
    <row r="345" spans="1:23" s="38" customFormat="1" ht="121.5" x14ac:dyDescent="0.25">
      <c r="A345" s="42" t="s">
        <v>1667</v>
      </c>
      <c r="B345" s="42" t="s">
        <v>401</v>
      </c>
      <c r="C345" s="42">
        <v>1022092752</v>
      </c>
      <c r="D345" s="42" t="s">
        <v>1666</v>
      </c>
      <c r="E345" s="42" t="s">
        <v>14</v>
      </c>
      <c r="F345" s="4">
        <v>8666667</v>
      </c>
      <c r="G345" s="42" t="s">
        <v>1163</v>
      </c>
      <c r="H345" s="45">
        <v>45917</v>
      </c>
      <c r="I345" s="45">
        <v>45947</v>
      </c>
      <c r="J345" s="45">
        <v>45922</v>
      </c>
      <c r="K345" s="47">
        <f t="shared" si="8"/>
        <v>1</v>
      </c>
      <c r="L345" s="25" t="s">
        <v>1687</v>
      </c>
      <c r="M345" s="38" t="s">
        <v>480</v>
      </c>
      <c r="P345" s="38" t="s">
        <v>480</v>
      </c>
      <c r="Q345" s="38" t="s">
        <v>480</v>
      </c>
      <c r="R345" s="38" t="s">
        <v>480</v>
      </c>
      <c r="S345" s="38" t="s">
        <v>480</v>
      </c>
      <c r="T345" s="38" t="s">
        <v>480</v>
      </c>
      <c r="U345" s="38" t="s">
        <v>480</v>
      </c>
      <c r="V345" s="38" t="s">
        <v>480</v>
      </c>
      <c r="W345" s="38" t="s">
        <v>480</v>
      </c>
    </row>
    <row r="346" spans="1:23" s="38" customFormat="1" ht="148.5" x14ac:dyDescent="0.25">
      <c r="A346" s="42" t="s">
        <v>1618</v>
      </c>
      <c r="B346" s="42" t="s">
        <v>1619</v>
      </c>
      <c r="C346" s="42">
        <v>1032486886</v>
      </c>
      <c r="D346" s="42" t="s">
        <v>1617</v>
      </c>
      <c r="E346" s="42" t="s">
        <v>14</v>
      </c>
      <c r="F346" s="4">
        <v>60078000</v>
      </c>
      <c r="G346" s="42" t="s">
        <v>1163</v>
      </c>
      <c r="H346" s="45">
        <v>45919</v>
      </c>
      <c r="I346" s="45">
        <v>46022</v>
      </c>
      <c r="J346" s="45">
        <v>45924</v>
      </c>
      <c r="K346" s="47">
        <f t="shared" si="8"/>
        <v>1</v>
      </c>
      <c r="L346" s="25" t="s">
        <v>1620</v>
      </c>
    </row>
    <row r="347" spans="1:23" s="38" customFormat="1" ht="121.5" x14ac:dyDescent="0.25">
      <c r="A347" s="42" t="s">
        <v>1668</v>
      </c>
      <c r="B347" s="42" t="s">
        <v>1669</v>
      </c>
      <c r="C347" s="42">
        <v>32104430</v>
      </c>
      <c r="D347" s="42" t="s">
        <v>1666</v>
      </c>
      <c r="E347" s="42" t="s">
        <v>14</v>
      </c>
      <c r="F347" s="4">
        <v>8500000</v>
      </c>
      <c r="G347" s="42" t="s">
        <v>1163</v>
      </c>
      <c r="H347" s="45">
        <v>45919</v>
      </c>
      <c r="I347" s="45">
        <v>46022</v>
      </c>
      <c r="J347" s="45">
        <v>45923</v>
      </c>
      <c r="K347" s="47">
        <f t="shared" si="8"/>
        <v>0</v>
      </c>
      <c r="L347" s="25" t="s">
        <v>1937</v>
      </c>
    </row>
    <row r="348" spans="1:23" s="38" customFormat="1" ht="121.5" x14ac:dyDescent="0.25">
      <c r="A348" s="42" t="s">
        <v>1670</v>
      </c>
      <c r="B348" s="42" t="s">
        <v>1671</v>
      </c>
      <c r="C348" s="42">
        <v>1214743971</v>
      </c>
      <c r="D348" s="42" t="s">
        <v>1666</v>
      </c>
      <c r="E348" s="42" t="s">
        <v>14</v>
      </c>
      <c r="F348" s="4">
        <v>8500000</v>
      </c>
      <c r="G348" s="42" t="s">
        <v>1163</v>
      </c>
      <c r="H348" s="45">
        <v>45919</v>
      </c>
      <c r="I348" s="45">
        <v>46022</v>
      </c>
      <c r="J348" s="45">
        <v>45923</v>
      </c>
      <c r="K348" s="47">
        <f t="shared" si="8"/>
        <v>0</v>
      </c>
      <c r="L348" s="25" t="s">
        <v>1938</v>
      </c>
    </row>
    <row r="349" spans="1:23" s="38" customFormat="1" ht="148.5" x14ac:dyDescent="0.25">
      <c r="A349" s="42" t="s">
        <v>1621</v>
      </c>
      <c r="B349" s="42" t="s">
        <v>1672</v>
      </c>
      <c r="C349" s="42">
        <v>1047427598</v>
      </c>
      <c r="D349" s="42" t="s">
        <v>1622</v>
      </c>
      <c r="E349" s="42" t="s">
        <v>14</v>
      </c>
      <c r="F349" s="4">
        <v>57722000</v>
      </c>
      <c r="G349" s="42" t="s">
        <v>1163</v>
      </c>
      <c r="H349" s="45">
        <v>45923</v>
      </c>
      <c r="I349" s="45">
        <v>46022</v>
      </c>
      <c r="J349" s="45">
        <v>45926</v>
      </c>
      <c r="K349" s="47">
        <f t="shared" si="8"/>
        <v>1</v>
      </c>
      <c r="L349" s="25" t="s">
        <v>1623</v>
      </c>
      <c r="M349" s="38" t="s">
        <v>480</v>
      </c>
    </row>
    <row r="350" spans="1:23" s="38" customFormat="1" ht="75" x14ac:dyDescent="0.25">
      <c r="A350" s="42" t="s">
        <v>1673</v>
      </c>
      <c r="B350" s="42" t="s">
        <v>1674</v>
      </c>
      <c r="C350" s="42" t="s">
        <v>1675</v>
      </c>
      <c r="D350" s="42" t="s">
        <v>1676</v>
      </c>
      <c r="E350" s="42" t="s">
        <v>14</v>
      </c>
      <c r="F350" s="4">
        <v>44419841</v>
      </c>
      <c r="G350" s="42" t="s">
        <v>124</v>
      </c>
      <c r="H350" s="45">
        <v>45931</v>
      </c>
      <c r="I350" s="45">
        <v>46022</v>
      </c>
      <c r="J350" s="45">
        <v>45936</v>
      </c>
      <c r="K350" s="47">
        <f t="shared" si="8"/>
        <v>1</v>
      </c>
      <c r="L350" s="25" t="s">
        <v>1939</v>
      </c>
      <c r="M350" s="38" t="s">
        <v>480</v>
      </c>
    </row>
    <row r="351" spans="1:23" s="38" customFormat="1" ht="94.5" x14ac:dyDescent="0.25">
      <c r="A351" s="42" t="s">
        <v>1780</v>
      </c>
      <c r="B351" s="42" t="s">
        <v>1066</v>
      </c>
      <c r="C351" s="42">
        <v>1045017636</v>
      </c>
      <c r="D351" s="42" t="s">
        <v>1781</v>
      </c>
      <c r="E351" s="42" t="s">
        <v>14</v>
      </c>
      <c r="F351" s="4">
        <v>12000000</v>
      </c>
      <c r="G351" s="42" t="s">
        <v>1163</v>
      </c>
      <c r="H351" s="45">
        <v>45931</v>
      </c>
      <c r="I351" s="45">
        <v>46022</v>
      </c>
      <c r="J351" s="45">
        <v>45936</v>
      </c>
      <c r="K351" s="47">
        <f t="shared" si="8"/>
        <v>1</v>
      </c>
      <c r="L351" s="25" t="s">
        <v>1940</v>
      </c>
      <c r="M351" s="38" t="s">
        <v>480</v>
      </c>
    </row>
    <row r="352" spans="1:23" s="38" customFormat="1" ht="216" x14ac:dyDescent="0.25">
      <c r="A352" s="42" t="s">
        <v>1782</v>
      </c>
      <c r="B352" s="42" t="s">
        <v>1783</v>
      </c>
      <c r="C352" s="42">
        <v>1007551254</v>
      </c>
      <c r="D352" s="42" t="s">
        <v>1784</v>
      </c>
      <c r="E352" s="42" t="s">
        <v>14</v>
      </c>
      <c r="F352" s="4">
        <v>7500000</v>
      </c>
      <c r="G352" s="42" t="s">
        <v>1163</v>
      </c>
      <c r="H352" s="45">
        <v>45931</v>
      </c>
      <c r="I352" s="45">
        <v>46022</v>
      </c>
      <c r="J352" s="45">
        <v>45936</v>
      </c>
      <c r="K352" s="47">
        <f t="shared" si="8"/>
        <v>1</v>
      </c>
      <c r="L352" s="25" t="s">
        <v>1941</v>
      </c>
      <c r="M352" s="38" t="s">
        <v>480</v>
      </c>
    </row>
    <row r="353" spans="1:25" s="38" customFormat="1" ht="202.5" x14ac:dyDescent="0.25">
      <c r="A353" s="42" t="s">
        <v>1785</v>
      </c>
      <c r="B353" s="42" t="s">
        <v>1786</v>
      </c>
      <c r="C353" s="42">
        <v>15405700</v>
      </c>
      <c r="D353" s="42" t="s">
        <v>1069</v>
      </c>
      <c r="E353" s="42" t="s">
        <v>14</v>
      </c>
      <c r="F353" s="4">
        <v>12000000</v>
      </c>
      <c r="G353" s="42" t="s">
        <v>1163</v>
      </c>
      <c r="H353" s="45">
        <v>45931</v>
      </c>
      <c r="I353" s="45">
        <v>46022</v>
      </c>
      <c r="J353" s="45">
        <v>45936</v>
      </c>
      <c r="K353" s="47">
        <f t="shared" si="8"/>
        <v>1</v>
      </c>
      <c r="L353" s="25" t="s">
        <v>1942</v>
      </c>
      <c r="M353" s="38" t="s">
        <v>480</v>
      </c>
    </row>
    <row r="354" spans="1:25" s="38" customFormat="1" ht="94.5" x14ac:dyDescent="0.25">
      <c r="A354" s="42" t="s">
        <v>1627</v>
      </c>
      <c r="B354" s="42" t="s">
        <v>1779</v>
      </c>
      <c r="C354" s="42">
        <v>1042772096</v>
      </c>
      <c r="D354" s="42" t="s">
        <v>1589</v>
      </c>
      <c r="E354" s="42" t="s">
        <v>14</v>
      </c>
      <c r="F354" s="4">
        <v>8500000</v>
      </c>
      <c r="G354" s="42" t="s">
        <v>1163</v>
      </c>
      <c r="H354" s="45">
        <v>45936</v>
      </c>
      <c r="I354" s="45">
        <v>46022</v>
      </c>
      <c r="J354" s="45">
        <v>45939</v>
      </c>
      <c r="K354" s="47">
        <f t="shared" si="8"/>
        <v>1</v>
      </c>
      <c r="L354" s="25" t="s">
        <v>1628</v>
      </c>
      <c r="M354" s="38" t="s">
        <v>480</v>
      </c>
    </row>
    <row r="355" spans="1:25" s="38" customFormat="1" ht="94.5" x14ac:dyDescent="0.25">
      <c r="A355" s="42" t="s">
        <v>1630</v>
      </c>
      <c r="B355" s="42" t="s">
        <v>1629</v>
      </c>
      <c r="C355" s="42">
        <v>1036599891</v>
      </c>
      <c r="D355" s="42" t="s">
        <v>1589</v>
      </c>
      <c r="E355" s="42" t="s">
        <v>14</v>
      </c>
      <c r="F355" s="4">
        <v>8500000</v>
      </c>
      <c r="G355" s="42" t="s">
        <v>1163</v>
      </c>
      <c r="H355" s="45">
        <v>45936</v>
      </c>
      <c r="I355" s="45">
        <v>46022</v>
      </c>
      <c r="J355" s="45">
        <v>45939</v>
      </c>
      <c r="K355" s="47">
        <f t="shared" si="8"/>
        <v>1</v>
      </c>
      <c r="L355" s="25" t="s">
        <v>1631</v>
      </c>
      <c r="M355" s="38" t="s">
        <v>480</v>
      </c>
    </row>
    <row r="356" spans="1:25" s="38" customFormat="1" ht="94.5" x14ac:dyDescent="0.25">
      <c r="A356" s="42" t="s">
        <v>1633</v>
      </c>
      <c r="B356" s="42" t="s">
        <v>1632</v>
      </c>
      <c r="C356" s="42">
        <v>1037651850</v>
      </c>
      <c r="D356" s="42" t="s">
        <v>1634</v>
      </c>
      <c r="E356" s="42" t="s">
        <v>14</v>
      </c>
      <c r="F356" s="4">
        <v>8500000</v>
      </c>
      <c r="G356" s="42" t="s">
        <v>1163</v>
      </c>
      <c r="H356" s="45">
        <v>45936</v>
      </c>
      <c r="I356" s="45">
        <v>46022</v>
      </c>
      <c r="J356" s="45">
        <v>45939</v>
      </c>
      <c r="K356" s="47">
        <f t="shared" si="8"/>
        <v>1</v>
      </c>
      <c r="L356" s="25" t="s">
        <v>1635</v>
      </c>
      <c r="M356" s="38" t="s">
        <v>480</v>
      </c>
    </row>
    <row r="357" spans="1:25" s="38" customFormat="1" ht="75" x14ac:dyDescent="0.25">
      <c r="A357" s="42" t="s">
        <v>1641</v>
      </c>
      <c r="B357" s="42" t="s">
        <v>1718</v>
      </c>
      <c r="C357" s="42" t="s">
        <v>1719</v>
      </c>
      <c r="D357" s="42" t="s">
        <v>1717</v>
      </c>
      <c r="E357" s="42" t="s">
        <v>14</v>
      </c>
      <c r="F357" s="4">
        <v>18000000</v>
      </c>
      <c r="G357" s="42" t="s">
        <v>1053</v>
      </c>
      <c r="H357" s="45">
        <v>45944</v>
      </c>
      <c r="I357" s="45">
        <v>46022</v>
      </c>
      <c r="J357" s="45">
        <v>45947</v>
      </c>
      <c r="K357" s="47">
        <f t="shared" si="8"/>
        <v>1</v>
      </c>
      <c r="L357" s="25" t="s">
        <v>1720</v>
      </c>
      <c r="M357" s="38" t="s">
        <v>480</v>
      </c>
    </row>
    <row r="358" spans="1:25" s="38" customFormat="1" ht="75" x14ac:dyDescent="0.25">
      <c r="A358" s="42" t="s">
        <v>1642</v>
      </c>
      <c r="B358" s="42" t="s">
        <v>926</v>
      </c>
      <c r="C358" s="42">
        <v>1042061682</v>
      </c>
      <c r="D358" s="42" t="s">
        <v>1643</v>
      </c>
      <c r="E358" s="42" t="s">
        <v>13</v>
      </c>
      <c r="F358" s="4">
        <v>120000000</v>
      </c>
      <c r="G358" s="42" t="s">
        <v>348</v>
      </c>
      <c r="H358" s="45">
        <v>45946</v>
      </c>
      <c r="I358" s="45">
        <v>46022</v>
      </c>
      <c r="J358" s="45">
        <v>45951</v>
      </c>
      <c r="K358" s="47">
        <f t="shared" si="8"/>
        <v>1</v>
      </c>
      <c r="L358" s="25" t="s">
        <v>1644</v>
      </c>
      <c r="M358" s="38" t="s">
        <v>480</v>
      </c>
      <c r="N358" s="38" t="s">
        <v>929</v>
      </c>
      <c r="P358" s="38" t="s">
        <v>480</v>
      </c>
      <c r="Q358" s="38" t="s">
        <v>480</v>
      </c>
      <c r="R358" s="38" t="s">
        <v>480</v>
      </c>
      <c r="S358" s="38" t="s">
        <v>480</v>
      </c>
      <c r="T358" s="38" t="s">
        <v>480</v>
      </c>
      <c r="U358" s="38" t="s">
        <v>480</v>
      </c>
      <c r="V358" s="38" t="s">
        <v>480</v>
      </c>
      <c r="W358" s="38" t="s">
        <v>480</v>
      </c>
      <c r="X358" s="38" t="s">
        <v>480</v>
      </c>
      <c r="Y358" s="38" t="s">
        <v>593</v>
      </c>
    </row>
    <row r="359" spans="1:25" s="38" customFormat="1" ht="75" x14ac:dyDescent="0.25">
      <c r="A359" s="42" t="s">
        <v>1787</v>
      </c>
      <c r="B359" s="42" t="s">
        <v>1788</v>
      </c>
      <c r="C359" s="42" t="s">
        <v>230</v>
      </c>
      <c r="D359" s="42" t="s">
        <v>1789</v>
      </c>
      <c r="E359" s="42" t="s">
        <v>13</v>
      </c>
      <c r="F359" s="4">
        <v>35000000</v>
      </c>
      <c r="G359" s="42" t="s">
        <v>348</v>
      </c>
      <c r="H359" s="45">
        <v>45950</v>
      </c>
      <c r="I359" s="45">
        <v>46022</v>
      </c>
      <c r="J359" s="45">
        <v>45954</v>
      </c>
      <c r="K359" s="47">
        <f t="shared" si="8"/>
        <v>2</v>
      </c>
      <c r="L359" s="25" t="s">
        <v>1943</v>
      </c>
      <c r="M359" s="38" t="s">
        <v>480</v>
      </c>
    </row>
    <row r="360" spans="1:25" s="38" customFormat="1" ht="175.5" x14ac:dyDescent="0.25">
      <c r="A360" s="42" t="s">
        <v>1790</v>
      </c>
      <c r="B360" s="42" t="s">
        <v>1791</v>
      </c>
      <c r="C360" s="42">
        <v>1082949127</v>
      </c>
      <c r="D360" s="42" t="s">
        <v>1792</v>
      </c>
      <c r="E360" s="42" t="s">
        <v>14</v>
      </c>
      <c r="F360" s="4">
        <v>11157132</v>
      </c>
      <c r="G360" s="42" t="s">
        <v>1163</v>
      </c>
      <c r="H360" s="45">
        <v>45951</v>
      </c>
      <c r="I360" s="45">
        <v>46022</v>
      </c>
      <c r="J360" s="45">
        <v>45957</v>
      </c>
      <c r="K360" s="47">
        <f t="shared" si="8"/>
        <v>2</v>
      </c>
      <c r="L360" s="25" t="s">
        <v>1944</v>
      </c>
      <c r="M360" s="38" t="s">
        <v>480</v>
      </c>
    </row>
    <row r="361" spans="1:25" s="38" customFormat="1" ht="75" x14ac:dyDescent="0.25">
      <c r="A361" s="42" t="s">
        <v>1752</v>
      </c>
      <c r="B361" s="42" t="s">
        <v>1753</v>
      </c>
      <c r="C361" s="42" t="s">
        <v>1754</v>
      </c>
      <c r="D361" s="42" t="s">
        <v>1756</v>
      </c>
      <c r="E361" s="42" t="s">
        <v>1755</v>
      </c>
      <c r="F361" s="4">
        <v>32248427</v>
      </c>
      <c r="G361" s="42" t="s">
        <v>124</v>
      </c>
      <c r="H361" s="45">
        <v>45958</v>
      </c>
      <c r="I361" s="45">
        <v>46022</v>
      </c>
      <c r="J361" s="45">
        <v>45961</v>
      </c>
      <c r="K361" s="47">
        <f t="shared" si="8"/>
        <v>1</v>
      </c>
      <c r="L361" s="25" t="s">
        <v>1757</v>
      </c>
      <c r="M361" s="38" t="s">
        <v>78</v>
      </c>
    </row>
    <row r="362" spans="1:25" s="38" customFormat="1" ht="94.5" x14ac:dyDescent="0.25">
      <c r="A362" s="42" t="s">
        <v>1698</v>
      </c>
      <c r="B362" s="42" t="s">
        <v>826</v>
      </c>
      <c r="C362" s="42" t="s">
        <v>1697</v>
      </c>
      <c r="D362" s="42" t="s">
        <v>1336</v>
      </c>
      <c r="E362" s="42" t="s">
        <v>14</v>
      </c>
      <c r="F362" s="4">
        <v>4000000</v>
      </c>
      <c r="G362" s="42" t="s">
        <v>1163</v>
      </c>
      <c r="H362" s="45">
        <v>45962</v>
      </c>
      <c r="I362" s="45">
        <v>46022</v>
      </c>
      <c r="J362" s="45">
        <v>45967</v>
      </c>
      <c r="K362" s="47">
        <f t="shared" si="8"/>
        <v>1</v>
      </c>
      <c r="L362" s="25" t="s">
        <v>1945</v>
      </c>
      <c r="M362" s="38" t="s">
        <v>480</v>
      </c>
    </row>
    <row r="363" spans="1:25" s="38" customFormat="1" ht="94.5" x14ac:dyDescent="0.25">
      <c r="A363" s="42" t="s">
        <v>1710</v>
      </c>
      <c r="B363" s="42" t="s">
        <v>1711</v>
      </c>
      <c r="C363" s="42">
        <v>1038334373</v>
      </c>
      <c r="D363" s="42" t="s">
        <v>1336</v>
      </c>
      <c r="E363" s="42" t="s">
        <v>14</v>
      </c>
      <c r="F363" s="4">
        <v>4000000</v>
      </c>
      <c r="G363" s="42" t="s">
        <v>1163</v>
      </c>
      <c r="H363" s="45">
        <v>45961</v>
      </c>
      <c r="I363" s="45">
        <v>46022</v>
      </c>
      <c r="J363" s="45">
        <v>45967</v>
      </c>
      <c r="K363" s="47">
        <f t="shared" si="8"/>
        <v>2</v>
      </c>
      <c r="L363" s="25" t="s">
        <v>1712</v>
      </c>
      <c r="M363" s="38" t="s">
        <v>480</v>
      </c>
    </row>
    <row r="364" spans="1:25" s="38" customFormat="1" ht="94.5" x14ac:dyDescent="0.25">
      <c r="A364" s="42" t="s">
        <v>1793</v>
      </c>
      <c r="B364" s="42" t="s">
        <v>1794</v>
      </c>
      <c r="C364" s="42">
        <v>1038336199</v>
      </c>
      <c r="D364" s="42" t="s">
        <v>1336</v>
      </c>
      <c r="E364" s="42" t="s">
        <v>14</v>
      </c>
      <c r="F364" s="4">
        <v>4000000</v>
      </c>
      <c r="G364" s="42" t="s">
        <v>1163</v>
      </c>
      <c r="H364" s="45">
        <v>45961</v>
      </c>
      <c r="I364" s="45">
        <v>46022</v>
      </c>
      <c r="J364" s="45">
        <v>45967</v>
      </c>
      <c r="K364" s="47">
        <f t="shared" si="8"/>
        <v>2</v>
      </c>
      <c r="L364" s="25" t="s">
        <v>1946</v>
      </c>
      <c r="M364" s="38" t="s">
        <v>480</v>
      </c>
    </row>
    <row r="365" spans="1:25" s="38" customFormat="1" ht="75" x14ac:dyDescent="0.25">
      <c r="A365" s="42" t="s">
        <v>1795</v>
      </c>
      <c r="B365" s="42" t="s">
        <v>1313</v>
      </c>
      <c r="C365" s="42" t="s">
        <v>1796</v>
      </c>
      <c r="D365" s="42" t="s">
        <v>1797</v>
      </c>
      <c r="E365" s="42" t="s">
        <v>14</v>
      </c>
      <c r="F365" s="4">
        <v>71250000</v>
      </c>
      <c r="G365" s="42" t="s">
        <v>1163</v>
      </c>
      <c r="H365" s="45">
        <v>45967</v>
      </c>
      <c r="I365" s="45">
        <v>46022</v>
      </c>
      <c r="J365" s="45">
        <v>45972</v>
      </c>
      <c r="K365" s="47">
        <f t="shared" ref="K365:K412" si="9">NETWORKDAYS(H365,J365)-(3)</f>
        <v>1</v>
      </c>
      <c r="L365" s="25" t="s">
        <v>1947</v>
      </c>
      <c r="M365" s="38" t="s">
        <v>480</v>
      </c>
    </row>
    <row r="366" spans="1:25" s="38" customFormat="1" ht="108" x14ac:dyDescent="0.25">
      <c r="A366" s="42" t="s">
        <v>1706</v>
      </c>
      <c r="B366" s="42" t="s">
        <v>1707</v>
      </c>
      <c r="C366" s="42">
        <v>1011591707</v>
      </c>
      <c r="D366" s="42" t="s">
        <v>1427</v>
      </c>
      <c r="E366" s="42" t="s">
        <v>14</v>
      </c>
      <c r="F366" s="4">
        <v>4000000</v>
      </c>
      <c r="G366" s="42" t="s">
        <v>1163</v>
      </c>
      <c r="H366" s="45">
        <v>45961</v>
      </c>
      <c r="I366" s="45">
        <v>46022</v>
      </c>
      <c r="J366" s="45">
        <v>45967</v>
      </c>
      <c r="K366" s="47">
        <f t="shared" si="9"/>
        <v>2</v>
      </c>
      <c r="L366" s="25" t="s">
        <v>1708</v>
      </c>
      <c r="M366" s="38" t="s">
        <v>480</v>
      </c>
    </row>
    <row r="367" spans="1:25" s="38" customFormat="1" ht="108" x14ac:dyDescent="0.25">
      <c r="A367" s="42" t="s">
        <v>1798</v>
      </c>
      <c r="B367" s="42" t="s">
        <v>1799</v>
      </c>
      <c r="C367" s="42">
        <v>1128466543</v>
      </c>
      <c r="D367" s="42" t="s">
        <v>1427</v>
      </c>
      <c r="E367" s="42" t="s">
        <v>14</v>
      </c>
      <c r="F367" s="4">
        <v>4000000</v>
      </c>
      <c r="G367" s="42" t="s">
        <v>1163</v>
      </c>
      <c r="H367" s="45">
        <v>45961</v>
      </c>
      <c r="I367" s="45">
        <v>46022</v>
      </c>
      <c r="J367" s="45">
        <v>45966</v>
      </c>
      <c r="K367" s="47">
        <f t="shared" si="9"/>
        <v>1</v>
      </c>
      <c r="L367" s="25" t="s">
        <v>1948</v>
      </c>
      <c r="M367" s="38" t="s">
        <v>480</v>
      </c>
    </row>
    <row r="368" spans="1:25" s="38" customFormat="1" ht="108" x14ac:dyDescent="0.25">
      <c r="A368" s="42" t="s">
        <v>1800</v>
      </c>
      <c r="B368" s="42" t="s">
        <v>536</v>
      </c>
      <c r="C368" s="42">
        <v>1033179451</v>
      </c>
      <c r="D368" s="42" t="s">
        <v>1427</v>
      </c>
      <c r="E368" s="42" t="s">
        <v>14</v>
      </c>
      <c r="F368" s="4">
        <v>4000000</v>
      </c>
      <c r="G368" s="42" t="s">
        <v>1163</v>
      </c>
      <c r="H368" s="45">
        <v>45961</v>
      </c>
      <c r="I368" s="45">
        <v>46022</v>
      </c>
      <c r="J368" s="45">
        <v>45966</v>
      </c>
      <c r="K368" s="47">
        <f t="shared" si="9"/>
        <v>1</v>
      </c>
      <c r="L368" s="25" t="s">
        <v>1949</v>
      </c>
      <c r="M368" s="38" t="s">
        <v>480</v>
      </c>
    </row>
    <row r="369" spans="1:14" s="38" customFormat="1" ht="108" x14ac:dyDescent="0.25">
      <c r="A369" s="42" t="s">
        <v>1721</v>
      </c>
      <c r="B369" s="42" t="s">
        <v>1722</v>
      </c>
      <c r="C369" s="42" t="s">
        <v>1723</v>
      </c>
      <c r="D369" s="42" t="s">
        <v>1427</v>
      </c>
      <c r="E369" s="42" t="s">
        <v>14</v>
      </c>
      <c r="F369" s="4">
        <v>4000000</v>
      </c>
      <c r="G369" s="42" t="s">
        <v>1163</v>
      </c>
      <c r="H369" s="45">
        <v>45961</v>
      </c>
      <c r="I369" s="45">
        <v>46022</v>
      </c>
      <c r="J369" s="45">
        <v>45966</v>
      </c>
      <c r="K369" s="47">
        <f t="shared" si="9"/>
        <v>1</v>
      </c>
      <c r="L369" s="25" t="s">
        <v>1724</v>
      </c>
      <c r="M369" s="38" t="s">
        <v>480</v>
      </c>
    </row>
    <row r="370" spans="1:14" s="38" customFormat="1" ht="108" x14ac:dyDescent="0.25">
      <c r="A370" s="42" t="s">
        <v>1801</v>
      </c>
      <c r="B370" s="42" t="s">
        <v>528</v>
      </c>
      <c r="C370" s="42">
        <v>1011591284</v>
      </c>
      <c r="D370" s="42" t="s">
        <v>1427</v>
      </c>
      <c r="E370" s="42" t="s">
        <v>14</v>
      </c>
      <c r="F370" s="4">
        <v>4000000</v>
      </c>
      <c r="G370" s="42" t="s">
        <v>1163</v>
      </c>
      <c r="H370" s="45">
        <v>45961</v>
      </c>
      <c r="I370" s="45">
        <v>46022</v>
      </c>
      <c r="J370" s="45">
        <v>45967</v>
      </c>
      <c r="K370" s="47">
        <f t="shared" si="9"/>
        <v>2</v>
      </c>
      <c r="L370" s="25" t="s">
        <v>1950</v>
      </c>
      <c r="M370" s="38" t="s">
        <v>480</v>
      </c>
    </row>
    <row r="371" spans="1:14" s="38" customFormat="1" ht="108" x14ac:dyDescent="0.25">
      <c r="A371" s="42" t="s">
        <v>1725</v>
      </c>
      <c r="B371" s="42" t="s">
        <v>1039</v>
      </c>
      <c r="C371" s="42" t="s">
        <v>1040</v>
      </c>
      <c r="D371" s="42" t="s">
        <v>1427</v>
      </c>
      <c r="E371" s="42" t="s">
        <v>14</v>
      </c>
      <c r="F371" s="4">
        <v>4000000</v>
      </c>
      <c r="G371" s="42" t="s">
        <v>1163</v>
      </c>
      <c r="H371" s="45">
        <v>45961</v>
      </c>
      <c r="I371" s="45">
        <v>46022</v>
      </c>
      <c r="J371" s="45">
        <v>45966</v>
      </c>
      <c r="K371" s="47">
        <f t="shared" si="9"/>
        <v>1</v>
      </c>
      <c r="L371" s="25" t="s">
        <v>1726</v>
      </c>
      <c r="M371" s="38" t="s">
        <v>480</v>
      </c>
    </row>
    <row r="372" spans="1:14" s="38" customFormat="1" ht="94.5" x14ac:dyDescent="0.25">
      <c r="A372" s="42" t="s">
        <v>1802</v>
      </c>
      <c r="B372" s="42" t="s">
        <v>518</v>
      </c>
      <c r="C372" s="42">
        <v>10222096341</v>
      </c>
      <c r="D372" s="42" t="s">
        <v>1803</v>
      </c>
      <c r="E372" s="42" t="s">
        <v>14</v>
      </c>
      <c r="F372" s="4">
        <v>4000000</v>
      </c>
      <c r="G372" s="42" t="s">
        <v>1163</v>
      </c>
      <c r="H372" s="45">
        <v>45961</v>
      </c>
      <c r="I372" s="45">
        <v>45971</v>
      </c>
      <c r="J372" s="45">
        <v>45966</v>
      </c>
      <c r="K372" s="47">
        <f t="shared" si="9"/>
        <v>1</v>
      </c>
      <c r="L372" s="25" t="s">
        <v>1951</v>
      </c>
      <c r="M372" s="38" t="s">
        <v>480</v>
      </c>
    </row>
    <row r="373" spans="1:14" s="38" customFormat="1" ht="94.5" x14ac:dyDescent="0.25">
      <c r="A373" s="42" t="s">
        <v>1804</v>
      </c>
      <c r="B373" s="42" t="s">
        <v>505</v>
      </c>
      <c r="C373" s="42">
        <v>1022093640</v>
      </c>
      <c r="D373" s="42" t="s">
        <v>1805</v>
      </c>
      <c r="E373" s="42" t="s">
        <v>14</v>
      </c>
      <c r="F373" s="4">
        <v>4000000</v>
      </c>
      <c r="G373" s="42" t="s">
        <v>1163</v>
      </c>
      <c r="H373" s="45">
        <v>45961</v>
      </c>
      <c r="I373" s="45">
        <v>46022</v>
      </c>
      <c r="J373" s="45">
        <v>45967</v>
      </c>
      <c r="K373" s="47">
        <f t="shared" si="9"/>
        <v>2</v>
      </c>
      <c r="L373" s="25" t="s">
        <v>1952</v>
      </c>
      <c r="M373" s="38" t="s">
        <v>480</v>
      </c>
    </row>
    <row r="374" spans="1:14" s="38" customFormat="1" ht="108" x14ac:dyDescent="0.25">
      <c r="A374" s="42" t="s">
        <v>1700</v>
      </c>
      <c r="B374" s="42" t="s">
        <v>1701</v>
      </c>
      <c r="C374" s="42">
        <v>15407064</v>
      </c>
      <c r="D374" s="42" t="s">
        <v>1427</v>
      </c>
      <c r="E374" s="42" t="s">
        <v>14</v>
      </c>
      <c r="F374" s="4">
        <v>4000000</v>
      </c>
      <c r="G374" s="42" t="s">
        <v>1163</v>
      </c>
      <c r="H374" s="45">
        <v>45961</v>
      </c>
      <c r="I374" s="45">
        <v>46022</v>
      </c>
      <c r="J374" s="45">
        <v>45967</v>
      </c>
      <c r="K374" s="47">
        <f t="shared" si="9"/>
        <v>2</v>
      </c>
      <c r="L374" s="25" t="s">
        <v>1702</v>
      </c>
      <c r="M374" s="38" t="s">
        <v>480</v>
      </c>
    </row>
    <row r="375" spans="1:14" s="38" customFormat="1" ht="108" x14ac:dyDescent="0.25">
      <c r="A375" s="42" t="s">
        <v>1806</v>
      </c>
      <c r="B375" s="42" t="s">
        <v>1807</v>
      </c>
      <c r="C375" s="42">
        <v>1092851771</v>
      </c>
      <c r="D375" s="42" t="s">
        <v>1427</v>
      </c>
      <c r="E375" s="42" t="s">
        <v>14</v>
      </c>
      <c r="F375" s="4">
        <v>4000000</v>
      </c>
      <c r="G375" s="42" t="s">
        <v>1163</v>
      </c>
      <c r="H375" s="45">
        <v>45961</v>
      </c>
      <c r="I375" s="45">
        <v>46022</v>
      </c>
      <c r="J375" s="45">
        <v>45966</v>
      </c>
      <c r="K375" s="47">
        <f t="shared" si="9"/>
        <v>1</v>
      </c>
      <c r="L375" s="25" t="s">
        <v>1953</v>
      </c>
      <c r="M375" s="38" t="s">
        <v>480</v>
      </c>
    </row>
    <row r="376" spans="1:14" s="38" customFormat="1" ht="108" x14ac:dyDescent="0.25">
      <c r="A376" s="42" t="s">
        <v>1808</v>
      </c>
      <c r="B376" s="42" t="s">
        <v>1179</v>
      </c>
      <c r="C376" s="42">
        <v>1018230690</v>
      </c>
      <c r="D376" s="42" t="s">
        <v>1427</v>
      </c>
      <c r="E376" s="42" t="s">
        <v>14</v>
      </c>
      <c r="F376" s="4">
        <v>4000000</v>
      </c>
      <c r="G376" s="42" t="s">
        <v>1163</v>
      </c>
      <c r="H376" s="45">
        <v>45961</v>
      </c>
      <c r="I376" s="45">
        <v>46022</v>
      </c>
      <c r="J376" s="45">
        <v>45967</v>
      </c>
      <c r="K376" s="47">
        <f t="shared" si="9"/>
        <v>2</v>
      </c>
      <c r="L376" s="25" t="s">
        <v>1954</v>
      </c>
      <c r="M376" s="38" t="s">
        <v>480</v>
      </c>
    </row>
    <row r="377" spans="1:14" s="38" customFormat="1" ht="108" x14ac:dyDescent="0.25">
      <c r="A377" s="42" t="s">
        <v>1696</v>
      </c>
      <c r="B377" s="42" t="s">
        <v>534</v>
      </c>
      <c r="C377" s="42" t="s">
        <v>535</v>
      </c>
      <c r="D377" s="42" t="s">
        <v>1427</v>
      </c>
      <c r="E377" s="42" t="s">
        <v>14</v>
      </c>
      <c r="F377" s="4">
        <v>4000000</v>
      </c>
      <c r="G377" s="42" t="s">
        <v>1163</v>
      </c>
      <c r="H377" s="45">
        <v>45961</v>
      </c>
      <c r="I377" s="45">
        <v>46022</v>
      </c>
      <c r="J377" s="45">
        <v>45967</v>
      </c>
      <c r="K377" s="47">
        <f t="shared" si="9"/>
        <v>2</v>
      </c>
      <c r="L377" s="25" t="s">
        <v>1699</v>
      </c>
      <c r="M377" s="38" t="s">
        <v>480</v>
      </c>
    </row>
    <row r="378" spans="1:14" s="38" customFormat="1" ht="108" x14ac:dyDescent="0.25">
      <c r="A378" s="42" t="s">
        <v>1703</v>
      </c>
      <c r="B378" s="42" t="s">
        <v>1704</v>
      </c>
      <c r="C378" s="42">
        <v>1000106126</v>
      </c>
      <c r="D378" s="42" t="s">
        <v>1427</v>
      </c>
      <c r="E378" s="42" t="s">
        <v>14</v>
      </c>
      <c r="F378" s="4">
        <v>4000000</v>
      </c>
      <c r="G378" s="42" t="s">
        <v>1163</v>
      </c>
      <c r="H378" s="45">
        <v>45961</v>
      </c>
      <c r="I378" s="45">
        <v>46022</v>
      </c>
      <c r="J378" s="45">
        <v>45967</v>
      </c>
      <c r="K378" s="47">
        <f t="shared" si="9"/>
        <v>2</v>
      </c>
      <c r="L378" s="25" t="s">
        <v>1705</v>
      </c>
      <c r="M378" s="38" t="s">
        <v>480</v>
      </c>
    </row>
    <row r="379" spans="1:14" s="38" customFormat="1" ht="108" x14ac:dyDescent="0.25">
      <c r="A379" s="42" t="s">
        <v>1809</v>
      </c>
      <c r="B379" s="42" t="s">
        <v>1810</v>
      </c>
      <c r="C379" s="42">
        <v>1000106155</v>
      </c>
      <c r="D379" s="42" t="s">
        <v>1427</v>
      </c>
      <c r="E379" s="42" t="s">
        <v>14</v>
      </c>
      <c r="F379" s="4">
        <v>6000000</v>
      </c>
      <c r="G379" s="42" t="s">
        <v>1163</v>
      </c>
      <c r="H379" s="45">
        <v>45961</v>
      </c>
      <c r="I379" s="45">
        <v>46022</v>
      </c>
      <c r="J379" s="45">
        <v>45967</v>
      </c>
      <c r="K379" s="47">
        <f t="shared" si="9"/>
        <v>2</v>
      </c>
      <c r="L379" s="25" t="s">
        <v>1955</v>
      </c>
      <c r="M379" s="38" t="s">
        <v>480</v>
      </c>
    </row>
    <row r="380" spans="1:14" s="38" customFormat="1" ht="108" x14ac:dyDescent="0.25">
      <c r="A380" s="42" t="s">
        <v>1690</v>
      </c>
      <c r="B380" s="42" t="s">
        <v>1811</v>
      </c>
      <c r="C380" s="42">
        <v>1022099464</v>
      </c>
      <c r="D380" s="42" t="s">
        <v>1427</v>
      </c>
      <c r="E380" s="42" t="s">
        <v>14</v>
      </c>
      <c r="F380" s="4">
        <v>6000000</v>
      </c>
      <c r="G380" s="42" t="s">
        <v>1163</v>
      </c>
      <c r="H380" s="45">
        <v>45961</v>
      </c>
      <c r="I380" s="45">
        <v>46022</v>
      </c>
      <c r="J380" s="45">
        <v>45967</v>
      </c>
      <c r="K380" s="47">
        <f t="shared" si="9"/>
        <v>2</v>
      </c>
      <c r="L380" s="25" t="s">
        <v>1956</v>
      </c>
      <c r="M380" s="38" t="s">
        <v>480</v>
      </c>
    </row>
    <row r="381" spans="1:14" s="38" customFormat="1" ht="108" x14ac:dyDescent="0.25">
      <c r="A381" s="42" t="s">
        <v>1812</v>
      </c>
      <c r="B381" s="42" t="s">
        <v>1813</v>
      </c>
      <c r="C381" s="42">
        <v>1011591628</v>
      </c>
      <c r="D381" s="42" t="s">
        <v>1427</v>
      </c>
      <c r="E381" s="42" t="s">
        <v>14</v>
      </c>
      <c r="F381" s="4">
        <v>6000000</v>
      </c>
      <c r="G381" s="42" t="s">
        <v>1163</v>
      </c>
      <c r="H381" s="45">
        <v>45961</v>
      </c>
      <c r="I381" s="45">
        <v>46022</v>
      </c>
      <c r="J381" s="45">
        <v>45967</v>
      </c>
      <c r="K381" s="93">
        <f t="shared" si="9"/>
        <v>2</v>
      </c>
      <c r="L381" s="25" t="s">
        <v>1957</v>
      </c>
      <c r="M381" s="38" t="s">
        <v>480</v>
      </c>
    </row>
    <row r="382" spans="1:14" s="38" customFormat="1" ht="121.5" x14ac:dyDescent="0.25">
      <c r="A382" s="42" t="s">
        <v>1709</v>
      </c>
      <c r="B382" s="42" t="s">
        <v>514</v>
      </c>
      <c r="C382" s="42">
        <v>1000105786</v>
      </c>
      <c r="D382" s="42" t="s">
        <v>1666</v>
      </c>
      <c r="E382" s="42" t="s">
        <v>14</v>
      </c>
      <c r="F382" s="4">
        <v>4750000</v>
      </c>
      <c r="G382" s="42" t="s">
        <v>1163</v>
      </c>
      <c r="H382" s="45">
        <v>45965</v>
      </c>
      <c r="I382" s="45">
        <v>46022</v>
      </c>
      <c r="J382" s="45">
        <v>45967</v>
      </c>
      <c r="K382" s="47">
        <f t="shared" si="9"/>
        <v>0</v>
      </c>
      <c r="L382" s="25" t="s">
        <v>1958</v>
      </c>
      <c r="M382" s="38" t="s">
        <v>480</v>
      </c>
    </row>
    <row r="383" spans="1:14" s="38" customFormat="1" ht="94.5" x14ac:dyDescent="0.25">
      <c r="A383" s="42" t="s">
        <v>1691</v>
      </c>
      <c r="B383" s="42" t="s">
        <v>1692</v>
      </c>
      <c r="C383" s="42" t="s">
        <v>1693</v>
      </c>
      <c r="D383" s="42" t="s">
        <v>1336</v>
      </c>
      <c r="E383" s="42" t="s">
        <v>14</v>
      </c>
      <c r="F383" s="4">
        <v>4000000</v>
      </c>
      <c r="G383" s="42" t="s">
        <v>1163</v>
      </c>
      <c r="H383" s="45">
        <v>45961</v>
      </c>
      <c r="I383" s="45">
        <v>46022</v>
      </c>
      <c r="J383" s="45">
        <v>45967</v>
      </c>
      <c r="K383" s="47">
        <f t="shared" si="9"/>
        <v>2</v>
      </c>
      <c r="L383" s="25" t="s">
        <v>1695</v>
      </c>
      <c r="M383" s="38" t="s">
        <v>480</v>
      </c>
      <c r="N383" s="38" t="s">
        <v>1694</v>
      </c>
    </row>
    <row r="384" spans="1:14" s="38" customFormat="1" ht="108" x14ac:dyDescent="0.25">
      <c r="A384" s="42" t="s">
        <v>1740</v>
      </c>
      <c r="B384" s="42" t="s">
        <v>520</v>
      </c>
      <c r="C384" s="42">
        <v>1007104791</v>
      </c>
      <c r="D384" s="42" t="s">
        <v>1427</v>
      </c>
      <c r="E384" s="42" t="s">
        <v>14</v>
      </c>
      <c r="F384" s="4">
        <v>3333333</v>
      </c>
      <c r="G384" s="42" t="s">
        <v>1163</v>
      </c>
      <c r="H384" s="45">
        <v>45972</v>
      </c>
      <c r="I384" s="45">
        <v>46022</v>
      </c>
      <c r="J384" s="45">
        <v>45980</v>
      </c>
      <c r="K384" s="47">
        <f t="shared" si="9"/>
        <v>4</v>
      </c>
      <c r="L384" s="25" t="s">
        <v>1741</v>
      </c>
      <c r="M384" s="38" t="s">
        <v>480</v>
      </c>
    </row>
    <row r="385" spans="1:13" s="38" customFormat="1" ht="202.5" x14ac:dyDescent="0.25">
      <c r="A385" s="42" t="s">
        <v>1747</v>
      </c>
      <c r="B385" s="42" t="s">
        <v>1063</v>
      </c>
      <c r="C385" s="42">
        <v>1022096423</v>
      </c>
      <c r="D385" s="42" t="s">
        <v>1064</v>
      </c>
      <c r="E385" s="42" t="s">
        <v>14</v>
      </c>
      <c r="F385" s="4">
        <v>5733333</v>
      </c>
      <c r="G385" s="42" t="s">
        <v>119</v>
      </c>
      <c r="H385" s="45">
        <v>45979</v>
      </c>
      <c r="I385" s="45">
        <v>46022</v>
      </c>
      <c r="J385" s="45">
        <v>45987</v>
      </c>
      <c r="K385" s="47">
        <f t="shared" si="9"/>
        <v>4</v>
      </c>
      <c r="L385" s="25" t="s">
        <v>1758</v>
      </c>
      <c r="M385" s="38" t="s">
        <v>480</v>
      </c>
    </row>
    <row r="386" spans="1:13" s="38" customFormat="1" ht="202.5" x14ac:dyDescent="0.25">
      <c r="A386" s="42" t="s">
        <v>1759</v>
      </c>
      <c r="B386" s="42" t="s">
        <v>1760</v>
      </c>
      <c r="C386" s="42">
        <v>1011590630</v>
      </c>
      <c r="D386" s="42" t="s">
        <v>1325</v>
      </c>
      <c r="E386" s="42" t="s">
        <v>14</v>
      </c>
      <c r="F386" s="4">
        <v>3583333</v>
      </c>
      <c r="G386" s="42" t="s">
        <v>119</v>
      </c>
      <c r="H386" s="45">
        <v>45979</v>
      </c>
      <c r="I386" s="45">
        <v>46022</v>
      </c>
      <c r="J386" s="45">
        <v>45987</v>
      </c>
      <c r="K386" s="47">
        <f t="shared" si="9"/>
        <v>4</v>
      </c>
      <c r="L386" s="25" t="s">
        <v>1761</v>
      </c>
      <c r="M386" s="38" t="s">
        <v>480</v>
      </c>
    </row>
    <row r="387" spans="1:13" s="38" customFormat="1" ht="108" x14ac:dyDescent="0.25">
      <c r="A387" s="42" t="s">
        <v>1814</v>
      </c>
      <c r="B387" s="42" t="s">
        <v>1815</v>
      </c>
      <c r="C387" s="42">
        <v>1022092059</v>
      </c>
      <c r="D387" s="42" t="s">
        <v>1427</v>
      </c>
      <c r="E387" s="42" t="s">
        <v>14</v>
      </c>
      <c r="F387" s="4">
        <v>3083333</v>
      </c>
      <c r="G387" s="42" t="s">
        <v>119</v>
      </c>
      <c r="H387" s="45">
        <v>45985</v>
      </c>
      <c r="I387" s="45">
        <v>46022</v>
      </c>
      <c r="J387" s="45">
        <v>45989</v>
      </c>
      <c r="K387" s="47">
        <f t="shared" si="9"/>
        <v>2</v>
      </c>
      <c r="L387" s="25" t="s">
        <v>1959</v>
      </c>
      <c r="M387" s="38" t="s">
        <v>480</v>
      </c>
    </row>
    <row r="388" spans="1:13" s="38" customFormat="1" ht="108" x14ac:dyDescent="0.25">
      <c r="A388" s="42" t="s">
        <v>1816</v>
      </c>
      <c r="B388" s="42" t="s">
        <v>1817</v>
      </c>
      <c r="C388" s="42">
        <v>1001845821</v>
      </c>
      <c r="D388" s="42" t="s">
        <v>1427</v>
      </c>
      <c r="E388" s="42" t="s">
        <v>14</v>
      </c>
      <c r="F388" s="4">
        <v>3416666</v>
      </c>
      <c r="G388" s="42" t="s">
        <v>119</v>
      </c>
      <c r="H388" s="45">
        <v>45981</v>
      </c>
      <c r="I388" s="45">
        <v>46022</v>
      </c>
      <c r="J388" s="45">
        <v>45986</v>
      </c>
      <c r="K388" s="47">
        <f t="shared" si="9"/>
        <v>1</v>
      </c>
      <c r="L388" s="25" t="s">
        <v>1960</v>
      </c>
      <c r="M388" s="38" t="s">
        <v>480</v>
      </c>
    </row>
    <row r="389" spans="1:13" s="38" customFormat="1" ht="108" x14ac:dyDescent="0.25">
      <c r="A389" s="42" t="s">
        <v>1818</v>
      </c>
      <c r="B389" s="42" t="s">
        <v>426</v>
      </c>
      <c r="C389" s="42">
        <v>1035582871</v>
      </c>
      <c r="D389" s="42" t="s">
        <v>1427</v>
      </c>
      <c r="E389" s="42" t="s">
        <v>14</v>
      </c>
      <c r="F389" s="4">
        <v>4100000</v>
      </c>
      <c r="G389" s="42" t="s">
        <v>119</v>
      </c>
      <c r="H389" s="45">
        <v>45981</v>
      </c>
      <c r="I389" s="45">
        <v>46022</v>
      </c>
      <c r="J389" s="45">
        <v>45986</v>
      </c>
      <c r="K389" s="47">
        <f t="shared" si="9"/>
        <v>1</v>
      </c>
      <c r="L389" s="25" t="s">
        <v>1961</v>
      </c>
      <c r="M389" s="38" t="s">
        <v>480</v>
      </c>
    </row>
    <row r="390" spans="1:13" s="38" customFormat="1" ht="94.5" x14ac:dyDescent="0.25">
      <c r="A390" s="42" t="s">
        <v>1771</v>
      </c>
      <c r="B390" s="42" t="s">
        <v>1772</v>
      </c>
      <c r="C390" s="42">
        <v>43181653</v>
      </c>
      <c r="D390" s="42" t="s">
        <v>1443</v>
      </c>
      <c r="E390" s="42" t="s">
        <v>14</v>
      </c>
      <c r="F390" s="4">
        <v>7400000</v>
      </c>
      <c r="G390" s="42" t="s">
        <v>119</v>
      </c>
      <c r="H390" s="45">
        <v>45985</v>
      </c>
      <c r="I390" s="45">
        <v>46022</v>
      </c>
      <c r="J390" s="45">
        <v>45988</v>
      </c>
      <c r="K390" s="47">
        <f t="shared" si="9"/>
        <v>1</v>
      </c>
      <c r="L390" s="25" t="s">
        <v>1773</v>
      </c>
      <c r="M390" s="38" t="s">
        <v>480</v>
      </c>
    </row>
    <row r="391" spans="1:13" s="38" customFormat="1" ht="94.5" x14ac:dyDescent="0.25">
      <c r="A391" s="42" t="s">
        <v>1748</v>
      </c>
      <c r="B391" s="42" t="s">
        <v>465</v>
      </c>
      <c r="C391" s="42" t="s">
        <v>466</v>
      </c>
      <c r="D391" s="42" t="s">
        <v>1749</v>
      </c>
      <c r="E391" s="42" t="s">
        <v>14</v>
      </c>
      <c r="F391" s="4">
        <v>8200000</v>
      </c>
      <c r="G391" s="42" t="s">
        <v>119</v>
      </c>
      <c r="H391" s="45">
        <v>45981</v>
      </c>
      <c r="I391" s="45">
        <v>46022</v>
      </c>
      <c r="J391" s="45">
        <v>45987</v>
      </c>
      <c r="K391" s="47">
        <f t="shared" si="9"/>
        <v>2</v>
      </c>
      <c r="L391" s="25" t="s">
        <v>1750</v>
      </c>
    </row>
    <row r="392" spans="1:13" s="38" customFormat="1" ht="108" x14ac:dyDescent="0.25">
      <c r="A392" s="42" t="s">
        <v>1819</v>
      </c>
      <c r="B392" s="42" t="s">
        <v>1229</v>
      </c>
      <c r="C392" s="42">
        <v>1022098128</v>
      </c>
      <c r="D392" s="42" t="s">
        <v>1427</v>
      </c>
      <c r="E392" s="4" t="s">
        <v>14</v>
      </c>
      <c r="F392" s="4">
        <v>2733333</v>
      </c>
      <c r="G392" s="42" t="s">
        <v>119</v>
      </c>
      <c r="H392" s="45">
        <v>45981</v>
      </c>
      <c r="I392" s="45">
        <v>46022</v>
      </c>
      <c r="J392" s="45">
        <v>45987</v>
      </c>
      <c r="K392" s="47">
        <f t="shared" si="9"/>
        <v>2</v>
      </c>
      <c r="L392" s="25" t="s">
        <v>1962</v>
      </c>
    </row>
    <row r="393" spans="1:13" s="38" customFormat="1" ht="108" x14ac:dyDescent="0.25">
      <c r="A393" s="42" t="s">
        <v>1820</v>
      </c>
      <c r="B393" s="42" t="s">
        <v>1821</v>
      </c>
      <c r="C393" s="42">
        <v>1023833378</v>
      </c>
      <c r="D393" s="42" t="s">
        <v>1427</v>
      </c>
      <c r="E393" s="4" t="s">
        <v>14</v>
      </c>
      <c r="F393" s="4">
        <v>3416666</v>
      </c>
      <c r="G393" s="42" t="s">
        <v>119</v>
      </c>
      <c r="H393" s="45">
        <v>45981</v>
      </c>
      <c r="I393" s="45">
        <v>46022</v>
      </c>
      <c r="J393" s="45">
        <v>45987</v>
      </c>
      <c r="K393" s="47">
        <f t="shared" si="9"/>
        <v>2</v>
      </c>
      <c r="L393" s="25" t="s">
        <v>1962</v>
      </c>
    </row>
    <row r="394" spans="1:13" s="38" customFormat="1" ht="94.5" x14ac:dyDescent="0.25">
      <c r="A394" s="42" t="s">
        <v>1822</v>
      </c>
      <c r="B394" s="42" t="s">
        <v>1823</v>
      </c>
      <c r="C394" s="42">
        <v>1007493387</v>
      </c>
      <c r="D394" s="42" t="s">
        <v>1749</v>
      </c>
      <c r="E394" s="4" t="s">
        <v>14</v>
      </c>
      <c r="F394" s="4">
        <v>8200000</v>
      </c>
      <c r="G394" s="42" t="s">
        <v>119</v>
      </c>
      <c r="H394" s="45">
        <v>45981</v>
      </c>
      <c r="I394" s="45">
        <v>46022</v>
      </c>
      <c r="J394" s="45">
        <v>45987</v>
      </c>
      <c r="K394" s="47">
        <f t="shared" si="9"/>
        <v>2</v>
      </c>
      <c r="L394" s="25" t="s">
        <v>1962</v>
      </c>
    </row>
    <row r="395" spans="1:13" s="38" customFormat="1" ht="25.5" customHeight="1" x14ac:dyDescent="0.25">
      <c r="A395" s="42" t="s">
        <v>1824</v>
      </c>
      <c r="B395" s="42" t="s">
        <v>1825</v>
      </c>
      <c r="C395" s="42">
        <v>71740027</v>
      </c>
      <c r="D395" s="42" t="s">
        <v>1749</v>
      </c>
      <c r="E395" s="4" t="s">
        <v>14</v>
      </c>
      <c r="F395" s="4">
        <v>15333333</v>
      </c>
      <c r="G395" s="42" t="s">
        <v>119</v>
      </c>
      <c r="H395" s="45">
        <v>45981</v>
      </c>
      <c r="I395" s="45">
        <v>46022</v>
      </c>
      <c r="J395" s="45">
        <v>45987</v>
      </c>
      <c r="K395" s="47">
        <f t="shared" si="9"/>
        <v>2</v>
      </c>
      <c r="L395" s="25" t="s">
        <v>1962</v>
      </c>
    </row>
    <row r="396" spans="1:13" s="38" customFormat="1" ht="25.5" customHeight="1" x14ac:dyDescent="0.25">
      <c r="A396" s="42" t="s">
        <v>1762</v>
      </c>
      <c r="B396" s="42" t="s">
        <v>461</v>
      </c>
      <c r="C396" s="42">
        <v>1017273797</v>
      </c>
      <c r="D396" s="42" t="s">
        <v>1749</v>
      </c>
      <c r="E396" s="4" t="s">
        <v>14</v>
      </c>
      <c r="F396" s="4">
        <v>8200000</v>
      </c>
      <c r="G396" s="42" t="s">
        <v>119</v>
      </c>
      <c r="H396" s="45">
        <v>45981</v>
      </c>
      <c r="I396" s="45">
        <v>46022</v>
      </c>
      <c r="J396" s="45">
        <v>45987</v>
      </c>
      <c r="K396" s="47"/>
      <c r="L396" s="25" t="s">
        <v>1962</v>
      </c>
    </row>
    <row r="397" spans="1:13" s="38" customFormat="1" ht="108" x14ac:dyDescent="0.25">
      <c r="A397" s="42" t="s">
        <v>1763</v>
      </c>
      <c r="B397" s="42" t="s">
        <v>1826</v>
      </c>
      <c r="C397" s="42">
        <v>1042707141</v>
      </c>
      <c r="D397" s="42" t="s">
        <v>1427</v>
      </c>
      <c r="E397" s="4" t="s">
        <v>14</v>
      </c>
      <c r="F397" s="4">
        <v>4100000</v>
      </c>
      <c r="G397" s="42" t="s">
        <v>119</v>
      </c>
      <c r="H397" s="45">
        <v>45981</v>
      </c>
      <c r="I397" s="45">
        <v>46022</v>
      </c>
      <c r="J397" s="45">
        <v>45987</v>
      </c>
      <c r="K397" s="47">
        <f t="shared" si="9"/>
        <v>2</v>
      </c>
      <c r="L397" s="25" t="s">
        <v>1962</v>
      </c>
    </row>
    <row r="398" spans="1:13" s="38" customFormat="1" ht="94.5" x14ac:dyDescent="0.25">
      <c r="A398" s="42" t="s">
        <v>1827</v>
      </c>
      <c r="B398" s="42" t="s">
        <v>467</v>
      </c>
      <c r="C398" s="42">
        <v>1077469003</v>
      </c>
      <c r="D398" s="42" t="s">
        <v>1749</v>
      </c>
      <c r="E398" s="4" t="s">
        <v>14</v>
      </c>
      <c r="F398" s="4">
        <v>10933333</v>
      </c>
      <c r="G398" s="42" t="s">
        <v>119</v>
      </c>
      <c r="H398" s="45">
        <v>45981</v>
      </c>
      <c r="I398" s="45">
        <v>46022</v>
      </c>
      <c r="J398" s="45">
        <v>45987</v>
      </c>
      <c r="K398" s="47">
        <f t="shared" si="9"/>
        <v>2</v>
      </c>
      <c r="L398" s="25" t="s">
        <v>1962</v>
      </c>
    </row>
    <row r="399" spans="1:13" s="38" customFormat="1" ht="94.5" x14ac:dyDescent="0.25">
      <c r="A399" s="42" t="s">
        <v>1828</v>
      </c>
      <c r="B399" s="42" t="s">
        <v>530</v>
      </c>
      <c r="C399" s="42">
        <v>1011590727</v>
      </c>
      <c r="D399" s="42" t="s">
        <v>1749</v>
      </c>
      <c r="E399" s="4" t="s">
        <v>14</v>
      </c>
      <c r="F399" s="4">
        <v>2733333</v>
      </c>
      <c r="G399" s="42" t="s">
        <v>119</v>
      </c>
      <c r="H399" s="45">
        <v>45981</v>
      </c>
      <c r="I399" s="45">
        <v>46022</v>
      </c>
      <c r="J399" s="45">
        <v>45987</v>
      </c>
      <c r="K399" s="47">
        <f t="shared" si="9"/>
        <v>2</v>
      </c>
      <c r="L399" s="25" t="s">
        <v>1962</v>
      </c>
    </row>
    <row r="400" spans="1:13" s="38" customFormat="1" ht="108" x14ac:dyDescent="0.25">
      <c r="A400" s="42" t="s">
        <v>1829</v>
      </c>
      <c r="B400" s="42" t="s">
        <v>524</v>
      </c>
      <c r="C400" s="42">
        <v>1022099675</v>
      </c>
      <c r="D400" s="42" t="s">
        <v>1427</v>
      </c>
      <c r="E400" s="4" t="s">
        <v>14</v>
      </c>
      <c r="F400" s="4">
        <v>2733333</v>
      </c>
      <c r="G400" s="42" t="s">
        <v>119</v>
      </c>
      <c r="H400" s="45">
        <v>45981</v>
      </c>
      <c r="I400" s="45">
        <v>46022</v>
      </c>
      <c r="J400" s="45">
        <v>45987</v>
      </c>
      <c r="K400" s="47">
        <f t="shared" si="9"/>
        <v>2</v>
      </c>
      <c r="L400" s="25" t="s">
        <v>1962</v>
      </c>
    </row>
    <row r="401" spans="1:13" s="38" customFormat="1" ht="94.5" x14ac:dyDescent="0.25">
      <c r="A401" s="42" t="s">
        <v>1830</v>
      </c>
      <c r="B401" s="42" t="s">
        <v>1831</v>
      </c>
      <c r="C401" s="42">
        <v>33311150</v>
      </c>
      <c r="D401" s="42" t="s">
        <v>1749</v>
      </c>
      <c r="E401" s="4" t="s">
        <v>14</v>
      </c>
      <c r="F401" s="4">
        <v>14666667</v>
      </c>
      <c r="G401" s="42" t="s">
        <v>119</v>
      </c>
      <c r="H401" s="45">
        <v>45982</v>
      </c>
      <c r="I401" s="45">
        <v>46022</v>
      </c>
      <c r="J401" s="45">
        <v>45987</v>
      </c>
      <c r="K401" s="47">
        <f t="shared" si="9"/>
        <v>1</v>
      </c>
      <c r="L401" s="25" t="s">
        <v>1962</v>
      </c>
    </row>
    <row r="402" spans="1:13" s="38" customFormat="1" ht="94.5" x14ac:dyDescent="0.25">
      <c r="A402" s="42" t="s">
        <v>1832</v>
      </c>
      <c r="B402" s="42" t="s">
        <v>459</v>
      </c>
      <c r="C402" s="42">
        <v>1023831910</v>
      </c>
      <c r="D402" s="42" t="s">
        <v>1749</v>
      </c>
      <c r="E402" s="4" t="s">
        <v>14</v>
      </c>
      <c r="F402" s="4">
        <v>10933333</v>
      </c>
      <c r="G402" s="42" t="s">
        <v>119</v>
      </c>
      <c r="H402" s="45">
        <v>45981</v>
      </c>
      <c r="I402" s="45">
        <v>46022</v>
      </c>
      <c r="J402" s="45">
        <v>45987</v>
      </c>
      <c r="K402" s="47">
        <f t="shared" si="9"/>
        <v>2</v>
      </c>
      <c r="L402" s="25" t="s">
        <v>1962</v>
      </c>
    </row>
    <row r="403" spans="1:13" s="38" customFormat="1" ht="40.5" customHeight="1" x14ac:dyDescent="0.25">
      <c r="A403" s="42" t="s">
        <v>1833</v>
      </c>
      <c r="B403" s="42" t="s">
        <v>1834</v>
      </c>
      <c r="C403" s="42">
        <v>1039289103</v>
      </c>
      <c r="D403" s="42" t="s">
        <v>1749</v>
      </c>
      <c r="E403" s="4" t="s">
        <v>14</v>
      </c>
      <c r="F403" s="4">
        <v>6491666</v>
      </c>
      <c r="G403" s="42" t="s">
        <v>119</v>
      </c>
      <c r="H403" s="45">
        <v>45981</v>
      </c>
      <c r="I403" s="45">
        <v>46022</v>
      </c>
      <c r="J403" s="45">
        <v>45987</v>
      </c>
      <c r="K403" s="47">
        <f t="shared" si="9"/>
        <v>2</v>
      </c>
      <c r="L403" s="25" t="s">
        <v>1962</v>
      </c>
    </row>
    <row r="404" spans="1:13" s="38" customFormat="1" ht="108" x14ac:dyDescent="0.25">
      <c r="A404" s="42" t="s">
        <v>1835</v>
      </c>
      <c r="B404" s="42" t="s">
        <v>639</v>
      </c>
      <c r="C404" s="42">
        <v>1038334789</v>
      </c>
      <c r="D404" s="42" t="s">
        <v>1427</v>
      </c>
      <c r="E404" s="4" t="s">
        <v>14</v>
      </c>
      <c r="F404" s="4">
        <v>3000000</v>
      </c>
      <c r="G404" s="42" t="s">
        <v>119</v>
      </c>
      <c r="H404" s="45">
        <v>45981</v>
      </c>
      <c r="I404" s="45">
        <v>46010</v>
      </c>
      <c r="J404" s="45">
        <v>45987</v>
      </c>
      <c r="K404" s="47">
        <f t="shared" si="9"/>
        <v>2</v>
      </c>
      <c r="L404" s="25" t="s">
        <v>1962</v>
      </c>
    </row>
    <row r="405" spans="1:13" s="38" customFormat="1" ht="94.5" x14ac:dyDescent="0.25">
      <c r="A405" s="42" t="s">
        <v>1836</v>
      </c>
      <c r="B405" s="42" t="s">
        <v>660</v>
      </c>
      <c r="C405" s="42">
        <v>1038337544</v>
      </c>
      <c r="D405" s="42" t="s">
        <v>1749</v>
      </c>
      <c r="E405" s="4" t="s">
        <v>14</v>
      </c>
      <c r="F405" s="4">
        <v>8000000</v>
      </c>
      <c r="G405" s="42" t="s">
        <v>119</v>
      </c>
      <c r="H405" s="45">
        <v>45982</v>
      </c>
      <c r="I405" s="45">
        <v>46022</v>
      </c>
      <c r="J405" s="45">
        <v>45987</v>
      </c>
      <c r="K405" s="47">
        <f t="shared" si="9"/>
        <v>1</v>
      </c>
      <c r="L405" s="25" t="s">
        <v>1962</v>
      </c>
    </row>
    <row r="406" spans="1:13" s="38" customFormat="1" ht="108" x14ac:dyDescent="0.25">
      <c r="A406" s="42" t="s">
        <v>1837</v>
      </c>
      <c r="B406" s="42" t="s">
        <v>1838</v>
      </c>
      <c r="C406" s="42">
        <v>1193570363</v>
      </c>
      <c r="D406" s="42" t="s">
        <v>1427</v>
      </c>
      <c r="E406" s="4" t="s">
        <v>14</v>
      </c>
      <c r="F406" s="4">
        <v>3083333</v>
      </c>
      <c r="G406" s="42" t="s">
        <v>119</v>
      </c>
      <c r="H406" s="45">
        <v>45985</v>
      </c>
      <c r="I406" s="45">
        <v>46022</v>
      </c>
      <c r="J406" s="45">
        <v>45989</v>
      </c>
      <c r="K406" s="47">
        <f t="shared" si="9"/>
        <v>2</v>
      </c>
      <c r="L406" s="25" t="s">
        <v>1962</v>
      </c>
    </row>
    <row r="407" spans="1:13" s="38" customFormat="1" ht="108" x14ac:dyDescent="0.25">
      <c r="A407" s="42" t="s">
        <v>1839</v>
      </c>
      <c r="B407" s="42" t="s">
        <v>1840</v>
      </c>
      <c r="C407" s="42">
        <v>1042709693</v>
      </c>
      <c r="D407" s="42" t="s">
        <v>1427</v>
      </c>
      <c r="E407" s="4" t="s">
        <v>14</v>
      </c>
      <c r="F407" s="4">
        <v>3700000</v>
      </c>
      <c r="G407" s="42" t="s">
        <v>119</v>
      </c>
      <c r="H407" s="45">
        <v>45985</v>
      </c>
      <c r="I407" s="45">
        <v>46022</v>
      </c>
      <c r="J407" s="45">
        <v>45989</v>
      </c>
      <c r="K407" s="47">
        <f t="shared" si="9"/>
        <v>2</v>
      </c>
      <c r="L407" s="25" t="s">
        <v>1962</v>
      </c>
    </row>
    <row r="408" spans="1:13" s="38" customFormat="1" ht="108" x14ac:dyDescent="0.25">
      <c r="A408" s="42" t="s">
        <v>1841</v>
      </c>
      <c r="B408" s="42" t="s">
        <v>1842</v>
      </c>
      <c r="C408" s="42">
        <v>1131106468</v>
      </c>
      <c r="D408" s="42" t="s">
        <v>1427</v>
      </c>
      <c r="E408" s="4" t="s">
        <v>14</v>
      </c>
      <c r="F408" s="4">
        <v>3700000</v>
      </c>
      <c r="G408" s="42" t="s">
        <v>119</v>
      </c>
      <c r="H408" s="45">
        <v>45982</v>
      </c>
      <c r="I408" s="45">
        <v>46022</v>
      </c>
      <c r="J408" s="45">
        <v>45989</v>
      </c>
      <c r="K408" s="47">
        <f t="shared" si="9"/>
        <v>3</v>
      </c>
      <c r="L408" s="25" t="s">
        <v>1962</v>
      </c>
    </row>
    <row r="409" spans="1:13" s="38" customFormat="1" ht="189" x14ac:dyDescent="0.25">
      <c r="A409" s="42" t="s">
        <v>1769</v>
      </c>
      <c r="B409" s="42" t="s">
        <v>1582</v>
      </c>
      <c r="C409" s="42">
        <v>1023702539</v>
      </c>
      <c r="D409" s="42" t="s">
        <v>1072</v>
      </c>
      <c r="E409" s="42" t="s">
        <v>14</v>
      </c>
      <c r="F409" s="30">
        <v>2500000</v>
      </c>
      <c r="G409" s="42" t="s">
        <v>119</v>
      </c>
      <c r="H409" s="81">
        <v>45991</v>
      </c>
      <c r="I409" s="45">
        <v>46022</v>
      </c>
      <c r="J409" s="45">
        <v>45993</v>
      </c>
      <c r="K409" s="47">
        <f>NETWORKDAYS(H409,J409)-(3)</f>
        <v>-1</v>
      </c>
      <c r="L409" s="25" t="s">
        <v>1770</v>
      </c>
      <c r="M409" s="38" t="s">
        <v>480</v>
      </c>
    </row>
    <row r="410" spans="1:13" s="38" customFormat="1" ht="75" x14ac:dyDescent="0.25">
      <c r="A410" s="42" t="s">
        <v>1768</v>
      </c>
      <c r="B410" s="42" t="s">
        <v>1766</v>
      </c>
      <c r="C410" s="42">
        <v>8085302</v>
      </c>
      <c r="D410" s="42" t="s">
        <v>1843</v>
      </c>
      <c r="E410" s="42" t="s">
        <v>13</v>
      </c>
      <c r="F410" s="4">
        <v>18000000</v>
      </c>
      <c r="G410" s="42" t="s">
        <v>192</v>
      </c>
      <c r="H410" s="45">
        <v>45987</v>
      </c>
      <c r="I410" s="45">
        <v>46022</v>
      </c>
      <c r="J410" s="45">
        <v>45995</v>
      </c>
      <c r="K410" s="47">
        <f t="shared" si="9"/>
        <v>4</v>
      </c>
      <c r="L410" s="25" t="s">
        <v>1963</v>
      </c>
      <c r="M410" s="38" t="s">
        <v>78</v>
      </c>
    </row>
    <row r="411" spans="1:13" s="38" customFormat="1" ht="75" x14ac:dyDescent="0.25">
      <c r="A411" s="42" t="s">
        <v>1764</v>
      </c>
      <c r="B411" s="42" t="s">
        <v>1766</v>
      </c>
      <c r="C411" s="42">
        <v>8085302</v>
      </c>
      <c r="D411" s="42" t="s">
        <v>1765</v>
      </c>
      <c r="E411" s="4" t="s">
        <v>14</v>
      </c>
      <c r="F411" s="4">
        <v>37085400</v>
      </c>
      <c r="G411" s="42" t="s">
        <v>192</v>
      </c>
      <c r="H411" s="45">
        <v>45993</v>
      </c>
      <c r="I411" s="45">
        <v>46022</v>
      </c>
      <c r="J411" s="45">
        <v>46002</v>
      </c>
      <c r="K411" s="47">
        <f t="shared" si="9"/>
        <v>5</v>
      </c>
      <c r="L411" s="25" t="s">
        <v>1767</v>
      </c>
      <c r="M411" s="38" t="s">
        <v>78</v>
      </c>
    </row>
    <row r="412" spans="1:13" s="38" customFormat="1" ht="81" x14ac:dyDescent="0.25">
      <c r="A412" s="42" t="s">
        <v>1844</v>
      </c>
      <c r="B412" s="42" t="s">
        <v>1845</v>
      </c>
      <c r="C412" s="42">
        <v>8471831</v>
      </c>
      <c r="D412" s="42" t="s">
        <v>1846</v>
      </c>
      <c r="E412" s="42" t="s">
        <v>14</v>
      </c>
      <c r="F412" s="4">
        <v>22773875</v>
      </c>
      <c r="G412" s="42" t="s">
        <v>192</v>
      </c>
      <c r="H412" s="45">
        <v>46002</v>
      </c>
      <c r="I412" s="45">
        <v>46022</v>
      </c>
      <c r="J412" s="45">
        <v>46006</v>
      </c>
      <c r="K412" s="47">
        <f t="shared" si="9"/>
        <v>0</v>
      </c>
      <c r="L412" s="25" t="s">
        <v>1964</v>
      </c>
    </row>
    <row r="413" spans="1:13" s="38" customFormat="1" ht="75" x14ac:dyDescent="0.25">
      <c r="A413" s="42" t="s">
        <v>1965</v>
      </c>
      <c r="B413" s="42" t="s">
        <v>1966</v>
      </c>
      <c r="C413" s="42" t="s">
        <v>1967</v>
      </c>
      <c r="D413" s="42" t="s">
        <v>1968</v>
      </c>
      <c r="E413" s="42" t="s">
        <v>14</v>
      </c>
      <c r="F413" s="4">
        <v>48130954</v>
      </c>
      <c r="G413" s="42" t="s">
        <v>192</v>
      </c>
      <c r="H413" s="45">
        <v>46006</v>
      </c>
      <c r="I413" s="45">
        <v>46107</v>
      </c>
      <c r="J413" s="45"/>
      <c r="K413" s="47"/>
      <c r="L413" s="25" t="s">
        <v>1969</v>
      </c>
    </row>
    <row r="414" spans="1:13" s="38" customFormat="1" x14ac:dyDescent="0.25">
      <c r="B414" s="104"/>
      <c r="C414" s="104"/>
      <c r="D414" s="104"/>
      <c r="E414" s="104"/>
      <c r="F414" s="23"/>
      <c r="H414" s="82"/>
      <c r="I414" s="82"/>
      <c r="J414" s="82"/>
      <c r="K414" s="114"/>
      <c r="L414" s="31"/>
    </row>
    <row r="415" spans="1:13" x14ac:dyDescent="0.25">
      <c r="C415" s="118"/>
      <c r="L415" s="31"/>
    </row>
    <row r="416" spans="1:13" x14ac:dyDescent="0.25">
      <c r="C416" s="118"/>
      <c r="L416" s="31"/>
    </row>
    <row r="417" spans="3:3" x14ac:dyDescent="0.25">
      <c r="C417" s="118"/>
    </row>
    <row r="418" spans="3:3" x14ac:dyDescent="0.25">
      <c r="C418" s="118"/>
    </row>
    <row r="419" spans="3:3" x14ac:dyDescent="0.25">
      <c r="C419" s="118"/>
    </row>
  </sheetData>
  <mergeCells count="52">
    <mergeCell ref="Q46:AD46"/>
    <mergeCell ref="T45:AC45"/>
    <mergeCell ref="V37:AF37"/>
    <mergeCell ref="V167:AC167"/>
    <mergeCell ref="T166:AA166"/>
    <mergeCell ref="T165:AA165"/>
    <mergeCell ref="U145:AC145"/>
    <mergeCell ref="V146:AA146"/>
    <mergeCell ref="T147:Y147"/>
    <mergeCell ref="T148:Y148"/>
    <mergeCell ref="T149:Y149"/>
    <mergeCell ref="T152:AB152"/>
    <mergeCell ref="S153:AA153"/>
    <mergeCell ref="U154:AC154"/>
    <mergeCell ref="U183:AD183"/>
    <mergeCell ref="U184:AD184"/>
    <mergeCell ref="V155:AD155"/>
    <mergeCell ref="T159:AB159"/>
    <mergeCell ref="T117:Y117"/>
    <mergeCell ref="T170:AA170"/>
    <mergeCell ref="A1:G1"/>
    <mergeCell ref="H1:K1"/>
    <mergeCell ref="T11:AD11"/>
    <mergeCell ref="T10:AD10"/>
    <mergeCell ref="S8:AE8"/>
    <mergeCell ref="S7:AD7"/>
    <mergeCell ref="S9:AE9"/>
    <mergeCell ref="S4:AB4"/>
    <mergeCell ref="S5:AB5"/>
    <mergeCell ref="S6:AG6"/>
    <mergeCell ref="P3:AC3"/>
    <mergeCell ref="V13:AC13"/>
    <mergeCell ref="S14:AC14"/>
    <mergeCell ref="U150:AC150"/>
    <mergeCell ref="T49:AC49"/>
    <mergeCell ref="T50:AC50"/>
    <mergeCell ref="S15:AC15"/>
    <mergeCell ref="S17:AC17"/>
    <mergeCell ref="V18:AF18"/>
    <mergeCell ref="T19:AD19"/>
    <mergeCell ref="V21:AF21"/>
    <mergeCell ref="R27:AB27"/>
    <mergeCell ref="S28:AC28"/>
    <mergeCell ref="V48:AB48"/>
    <mergeCell ref="S32:AC32"/>
    <mergeCell ref="T43:Y43"/>
    <mergeCell ref="P44:AC44"/>
    <mergeCell ref="Z241:AF241"/>
    <mergeCell ref="V187:AE187"/>
    <mergeCell ref="U185:AF185"/>
    <mergeCell ref="Z277:AH277"/>
    <mergeCell ref="Y190:AE190"/>
  </mergeCells>
  <phoneticPr fontId="5" type="noConversion"/>
  <conditionalFormatting sqref="K1:K1048576">
    <cfRule type="iconSet" priority="1">
      <iconSet iconSet="3Symbols2" reverse="1">
        <cfvo type="percent" val="0"/>
        <cfvo type="num" val="3"/>
        <cfvo type="num" val="3" gte="0"/>
      </iconSet>
    </cfRule>
    <cfRule type="iconSet" priority="2">
      <iconSet reverse="1">
        <cfvo type="percent" val="0"/>
        <cfvo type="num" val="3"/>
        <cfvo type="num" val="3"/>
      </iconSet>
    </cfRule>
    <cfRule type="iconSet" priority="3">
      <iconSet reverse="1">
        <cfvo type="percent" val="0"/>
        <cfvo type="percent" val="3"/>
        <cfvo type="percent" val="3"/>
      </iconSet>
    </cfRule>
    <cfRule type="iconSet" priority="4">
      <iconSet iconSet="3Symbols2">
        <cfvo type="percent" val="0"/>
        <cfvo type="percent" val="33"/>
        <cfvo type="percent" val="67"/>
      </iconSet>
    </cfRule>
  </conditionalFormatting>
  <hyperlinks>
    <hyperlink ref="L6" r:id="rId1" xr:uid="{BAA73BC5-7265-4F6D-9CBC-0BFF0D41A959}"/>
    <hyperlink ref="L5" r:id="rId2" xr:uid="{61BEDDD3-7CE9-4D38-B5A1-5F93AAC20A0D}"/>
    <hyperlink ref="L14" r:id="rId3" xr:uid="{2838CBA1-A331-415B-943F-2146E32F71AF}"/>
    <hyperlink ref="L18" r:id="rId4" xr:uid="{7F862AD4-AC5D-4B64-B603-FD3406713105}"/>
    <hyperlink ref="L41" r:id="rId5" xr:uid="{0EABFDA2-9080-4E52-939D-56255CEB907B}"/>
    <hyperlink ref="N52" r:id="rId6" xr:uid="{03C24DAF-ED61-41B8-91E3-75129BE1A7E2}"/>
    <hyperlink ref="N53" r:id="rId7" xr:uid="{1C4ACA38-FA13-480A-8256-4940B2B863C9}"/>
    <hyperlink ref="N54" r:id="rId8" xr:uid="{D992FD87-BFA6-4492-AF4C-61558F95202F}"/>
    <hyperlink ref="N55" r:id="rId9" xr:uid="{C8ACD96F-C30D-4C19-8956-9431B7E5D74A}"/>
    <hyperlink ref="N56" r:id="rId10" xr:uid="{3E73BF73-B47A-4FB1-87D9-7765A0E7789C}"/>
    <hyperlink ref="N58" r:id="rId11" xr:uid="{F568B24D-53F4-4B0A-967A-B7BEAC22E416}"/>
    <hyperlink ref="N57" r:id="rId12" xr:uid="{E5C31DDD-AC1E-4496-B763-06A1D374E154}"/>
    <hyperlink ref="N59" r:id="rId13" xr:uid="{0BE493E8-CD95-45CF-9254-C119A30B020F}"/>
    <hyperlink ref="N62" r:id="rId14" xr:uid="{B95A5EF6-4308-4822-8BB0-56CAA08A879E}"/>
    <hyperlink ref="N70" r:id="rId15" xr:uid="{8509050F-8C5D-44A5-800D-0019B6FEE370}"/>
    <hyperlink ref="N94" r:id="rId16" xr:uid="{784091A1-8F21-4293-9D28-04AAA38707E5}"/>
    <hyperlink ref="N96" r:id="rId17" xr:uid="{69B8C345-A560-4DF6-AF99-E735E1CB9682}"/>
    <hyperlink ref="N95" r:id="rId18" xr:uid="{0227BE71-A6A8-4BFA-B5EC-D6A3E83013E8}"/>
    <hyperlink ref="N97" r:id="rId19" xr:uid="{8C1CBF24-8713-4B20-A346-1865A996CCF1}"/>
    <hyperlink ref="N98" r:id="rId20" xr:uid="{EE422B90-B6F9-48DE-A1ED-174F2B950C79}"/>
    <hyperlink ref="N99" r:id="rId21" xr:uid="{6DC871A0-4F88-4CB2-B13C-063A1CCD0FB0}"/>
    <hyperlink ref="N100" r:id="rId22" xr:uid="{8E577B11-32ED-427B-B5BF-C34E9227B8E1}"/>
    <hyperlink ref="N101" r:id="rId23" xr:uid="{E0C06C22-698F-4916-885E-1EE940455FD0}"/>
    <hyperlink ref="N102" r:id="rId24" xr:uid="{E4C4AF27-7D74-4464-B8B8-860A3788E892}"/>
    <hyperlink ref="N103" r:id="rId25" xr:uid="{620B3C98-D62E-4C9A-917B-7EB5ED898EA9}"/>
    <hyperlink ref="N104" r:id="rId26" xr:uid="{64B3F7E5-1593-4BE0-953D-5C7CA105814E}"/>
    <hyperlink ref="N105" r:id="rId27" xr:uid="{7D6E3AE6-FAE9-461D-9705-AAE35118E368}"/>
    <hyperlink ref="N106" r:id="rId28" xr:uid="{2E89166E-8344-4B1C-A872-F14704C357C6}"/>
    <hyperlink ref="N107" r:id="rId29" xr:uid="{5D76E217-4402-47D1-BE3A-30D74D8FD727}"/>
    <hyperlink ref="N108" r:id="rId30" xr:uid="{5B044496-A3F1-4686-A1F0-7506B0F1305F}"/>
    <hyperlink ref="N110" r:id="rId31" xr:uid="{BCD8E05E-4D53-408A-9BE9-442F68A7BF63}"/>
    <hyperlink ref="N111" r:id="rId32" xr:uid="{1DA17AD8-4CFB-4122-9BCF-58EF4D058AAB}"/>
    <hyperlink ref="L9" r:id="rId33" xr:uid="{7E5A2645-A298-42F1-8D5C-96F9FAACE929}"/>
    <hyperlink ref="L15" r:id="rId34" xr:uid="{0DA0810D-11CB-4770-A56D-31C99A5F7B02}"/>
    <hyperlink ref="L20" r:id="rId35" xr:uid="{7B5847A0-F3EA-4476-B56E-40439F5D408F}"/>
    <hyperlink ref="L22" r:id="rId36" xr:uid="{F972754F-51F7-49B8-B460-8A4F03AF8316}"/>
    <hyperlink ref="L26" r:id="rId37" xr:uid="{1DA6A0D9-10F2-4BAA-A84A-55802B8967AB}"/>
    <hyperlink ref="L33" r:id="rId38" xr:uid="{742BD8C8-E9ED-46CC-BF7D-145F8F006774}"/>
    <hyperlink ref="L35" r:id="rId39" xr:uid="{E86195B9-D632-46A8-9D59-9C07AF3036AB}"/>
    <hyperlink ref="L40" r:id="rId40" xr:uid="{9098C555-974C-4683-BDFB-5AFABDDBF8A1}"/>
    <hyperlink ref="L47" r:id="rId41" xr:uid="{A53ACE3F-4811-4792-BB95-9E9F8CB892C2}"/>
    <hyperlink ref="L117" r:id="rId42" xr:uid="{C8740093-88CC-4B46-ACD7-49C2818B40DE}"/>
    <hyperlink ref="N18" r:id="rId43" xr:uid="{1428DC41-CB93-46DA-B044-B62E6DEFBF6D}"/>
    <hyperlink ref="L113" r:id="rId44" xr:uid="{8FA0ACAA-14E1-4369-9D19-178EB2E26468}"/>
    <hyperlink ref="L123" r:id="rId45" xr:uid="{CE860CDB-D670-4C29-B76F-1E5D35E0D38A}"/>
    <hyperlink ref="L122" r:id="rId46" xr:uid="{58FB4595-3A11-48DE-816C-45288AA7A8FF}"/>
    <hyperlink ref="L124" r:id="rId47" xr:uid="{02ED4E71-52D9-4D07-8EBD-798A1B234939}"/>
    <hyperlink ref="L127" r:id="rId48" xr:uid="{F7FA2CAD-33F5-464B-94CB-1A8CB46C4801}"/>
    <hyperlink ref="L128" r:id="rId49" xr:uid="{F045B059-EAB5-4B2B-A76B-AC0FB746A3FC}"/>
    <hyperlink ref="L129" r:id="rId50" xr:uid="{06D5A297-78A7-45EC-AA7A-BC330637104E}"/>
    <hyperlink ref="L130" r:id="rId51" xr:uid="{EA04D5B2-B7D1-4D98-B732-9FC6C9562173}"/>
    <hyperlink ref="L131" r:id="rId52" xr:uid="{49486813-D8B5-44FA-B448-8F5A08EE4D7C}"/>
    <hyperlink ref="L132" r:id="rId53" xr:uid="{98877213-5CC3-47E6-88C7-A90C9DC7B29A}"/>
    <hyperlink ref="L133" r:id="rId54" xr:uid="{77EB10E3-657A-4B91-B90E-996FF4F09455}"/>
    <hyperlink ref="L135" r:id="rId55" xr:uid="{3005B8E3-FCF6-47C7-9911-A1167C7A0712}"/>
    <hyperlink ref="L136" r:id="rId56" xr:uid="{1B28A6B3-FB34-4B37-822C-F70ECC9B1337}"/>
    <hyperlink ref="L137" r:id="rId57" xr:uid="{B183B295-7288-4F35-890B-B6A8E6F2278F}"/>
    <hyperlink ref="L138" r:id="rId58" xr:uid="{FEE4D200-CCD2-4F6F-A3AF-2285DE65BC3E}"/>
    <hyperlink ref="L139" r:id="rId59" xr:uid="{93B83FFB-F3DD-4602-872D-E3E15CB07A4B}"/>
    <hyperlink ref="L141" r:id="rId60" xr:uid="{801C3319-C3AA-45E9-ADB2-509A6C4A5F59}"/>
    <hyperlink ref="L64" r:id="rId61" xr:uid="{942BA4E6-1361-4766-8F6E-7D5C246B55CC}"/>
    <hyperlink ref="L159" r:id="rId62" xr:uid="{1C52140F-CE9E-4082-A8BC-B803A7F89274}"/>
    <hyperlink ref="N159" r:id="rId63" xr:uid="{6575F5BD-DD01-48A1-816E-5B2CA0D3E9A8}"/>
    <hyperlink ref="L160" r:id="rId64" xr:uid="{2D59A63C-E676-4E04-8FEA-9FAED5AE18EF}"/>
    <hyperlink ref="N160" r:id="rId65" xr:uid="{50BB9D91-CD9F-4B81-8E96-AC94C1F72A91}"/>
    <hyperlink ref="L162" r:id="rId66" xr:uid="{53D54B55-93E5-4089-971A-A76F7816238F}"/>
    <hyperlink ref="L161" r:id="rId67" xr:uid="{93C14635-21C3-4242-B45D-E42E4E06AE33}"/>
    <hyperlink ref="N169" r:id="rId68" display="mailto:DISTRIBUCIONES.MADERO@GMAIL.COM" xr:uid="{36144631-6668-4CFA-BB05-35DF26205845}"/>
    <hyperlink ref="N171" r:id="rId69" display="mailto:daniielrobledo1@gmail.com" xr:uid="{13051EB6-10D2-4645-9BD1-3BC9785B6AEF}"/>
    <hyperlink ref="N172" r:id="rId70" display="mailto:juliana-giraldo@conectib.com" xr:uid="{B1E4BDF1-EB5C-4A31-8CCD-9654FF569FBD}"/>
    <hyperlink ref="N179" r:id="rId71" xr:uid="{DA385050-85A2-4E7D-926C-97E00922D19D}"/>
    <hyperlink ref="N180" r:id="rId72" display="lilianampy@gmail.com" xr:uid="{2481B7BF-2E6E-4BCF-B24E-11D641C50BB2}"/>
    <hyperlink ref="L188" r:id="rId73" xr:uid="{BE6538B2-B5A9-4CB3-A3A0-F2DC52FF88AD}"/>
    <hyperlink ref="N188" r:id="rId74" xr:uid="{68483EE0-BFF6-49FA-B579-E3351D416904}"/>
    <hyperlink ref="N185" r:id="rId75" display="mailto:microcinco@hotmail.com" xr:uid="{5D7584A9-D7AA-41C8-9298-4BDE1D5C9B95}"/>
    <hyperlink ref="N187" r:id="rId76" display="mailto:gerenciafronti@gmail.com" xr:uid="{25627486-0623-4807-9888-E6F68542CC7A}"/>
    <hyperlink ref="L165" r:id="rId77" xr:uid="{A417029F-F011-42EA-A989-AF379B2D6198}"/>
    <hyperlink ref="N191" r:id="rId78" display="mailto:notificaciones.judiciales@comfenalco.com" xr:uid="{C38F779B-C88E-415B-83E2-8AAF4CF7F80C}"/>
    <hyperlink ref="N192" r:id="rId79" xr:uid="{29E755BD-1229-45C7-8A90-153F41033593}"/>
    <hyperlink ref="L209" r:id="rId80" xr:uid="{8374A730-A51B-4D04-B22C-1332D15214D2}"/>
    <hyperlink ref="L200" r:id="rId81" xr:uid="{281BA492-74B0-47BA-A173-54C4414E7046}"/>
    <hyperlink ref="L203" r:id="rId82" xr:uid="{6516E574-149D-4466-A1E8-B306803EB59E}"/>
    <hyperlink ref="L202" r:id="rId83" xr:uid="{9480D5FE-F753-4D31-976F-BF9B606495DD}"/>
    <hyperlink ref="L220" r:id="rId84" xr:uid="{02602EAE-AA60-4BF5-9F4C-723274A056B6}"/>
    <hyperlink ref="L217" r:id="rId85" xr:uid="{60411F75-C0B7-4BDA-881C-A8A1C50184C0}"/>
    <hyperlink ref="N196" r:id="rId86" display="mailto:contabilidad@terrahoteles.co" xr:uid="{AD3A15EE-B113-4567-AB8B-0C0ACAF08C86}"/>
    <hyperlink ref="N197" r:id="rId87" display="mailto:cootrasantaltda@hotmail.es" xr:uid="{91D739BB-D423-4EF2-B6EF-5016A4A7236C}"/>
    <hyperlink ref="L236" r:id="rId88" xr:uid="{40E53AF0-BC78-409A-8163-E8E424AA7BBB}"/>
    <hyperlink ref="L240" r:id="rId89" xr:uid="{8DA7E08D-AFD8-4382-9FE5-CCE3543C24DD}"/>
    <hyperlink ref="L241" r:id="rId90" xr:uid="{E1DBE01B-2614-469F-B91E-73C0ACFC4764}"/>
    <hyperlink ref="N26" r:id="rId91" xr:uid="{77A08439-108B-4142-B0DC-54D8A5162413}"/>
    <hyperlink ref="N176" r:id="rId92" xr:uid="{EF5802C0-0506-438A-9291-18D15EFAFA03}"/>
    <hyperlink ref="N177" r:id="rId93" xr:uid="{997A2C98-4EE2-4DDC-A3CB-7C74C36DACD0}"/>
    <hyperlink ref="N178" r:id="rId94" xr:uid="{EAF1DD7C-B25E-4C5E-A3BC-95F76BDEFA56}"/>
    <hyperlink ref="N186" r:id="rId95" xr:uid="{3597116A-FABB-4809-9EB9-AEABB2452DA4}"/>
    <hyperlink ref="N195" r:id="rId96" xr:uid="{A58A108B-06A9-4D2B-908C-9EB754539103}"/>
    <hyperlink ref="N266" r:id="rId97" tooltip="mailto:claudiap.lopezd@gmail.com" display="mailto:claudiap.lopezd@gmail.com" xr:uid="{A76DA632-5BD9-46D1-9A14-F475FCAC839E}"/>
    <hyperlink ref="N296" r:id="rId98" xr:uid="{B65F7936-509F-4A88-A9B7-27943A98192A}"/>
    <hyperlink ref="N298" r:id="rId99" xr:uid="{EC165C2E-D3CA-4787-9E43-328240CEBB11}"/>
    <hyperlink ref="N304" r:id="rId100" xr:uid="{A215773B-F6C6-40D2-8CE0-8707027E7F2B}"/>
    <hyperlink ref="N303" r:id="rId101" xr:uid="{4DEBFEE3-B73F-4AAA-993B-A455CD013546}"/>
    <hyperlink ref="N280" r:id="rId102" display="mailto:admin@ceimed.com.co" xr:uid="{7983C222-41B4-4C3E-B9F8-44C77B31976E}"/>
    <hyperlink ref="N238" r:id="rId103" xr:uid="{E916F8F7-016D-4A84-AFDB-003F61C69F4B}"/>
  </hyperlinks>
  <pageMargins left="0.7" right="0.7" top="0.75" bottom="0.75" header="0.3" footer="0.3"/>
  <pageSetup paperSize="9" scale="65" orientation="landscape" r:id="rId104"/>
  <legacyDrawing r:id="rId1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50</vt:i4>
      </vt:variant>
    </vt:vector>
  </HeadingPairs>
  <TitlesOfParts>
    <vt:vector size="52" baseType="lpstr">
      <vt:lpstr>CONTRATOS</vt:lpstr>
      <vt:lpstr>ORDENES</vt:lpstr>
      <vt:lpstr>ORDENES!_Hlk165354748</vt:lpstr>
      <vt:lpstr>CONTRATOS!_Hlk167795979</vt:lpstr>
      <vt:lpstr>CONTRATOS!_Hlk167965326</vt:lpstr>
      <vt:lpstr>CONTRATOS!_Hlk167966895</vt:lpstr>
      <vt:lpstr>ORDENES!_Hlk175919911</vt:lpstr>
      <vt:lpstr>ORDENES!_Hlk186528065</vt:lpstr>
      <vt:lpstr>ORDENES!_Hlk186528079</vt:lpstr>
      <vt:lpstr>ORDENES!_Hlk186535426</vt:lpstr>
      <vt:lpstr>ORDENES!_Hlk186535468</vt:lpstr>
      <vt:lpstr>ORDENES!_Hlk186718091</vt:lpstr>
      <vt:lpstr>ORDENES!_Hlk186734217</vt:lpstr>
      <vt:lpstr>ORDENES!_Hlk186794686</vt:lpstr>
      <vt:lpstr>ORDENES!_Hlk186812618</vt:lpstr>
      <vt:lpstr>ORDENES!_Hlk186812632</vt:lpstr>
      <vt:lpstr>CONTRATOS!_Hlk188540917</vt:lpstr>
      <vt:lpstr>CONTRATOS!_Hlk190874059</vt:lpstr>
      <vt:lpstr>ORDENES!_Hlk191912335</vt:lpstr>
      <vt:lpstr>ORDENES!_Hlk191912349</vt:lpstr>
      <vt:lpstr>CONTRATOS!_Hlk193875245</vt:lpstr>
      <vt:lpstr>CONTRATOS!_Hlk194917108</vt:lpstr>
      <vt:lpstr>CONTRATOS!_Hlk194929203</vt:lpstr>
      <vt:lpstr>ORDENES!_Hlk197068534</vt:lpstr>
      <vt:lpstr>ORDENES!_Hlk197068541</vt:lpstr>
      <vt:lpstr>ORDENES!_Hlk197068556</vt:lpstr>
      <vt:lpstr>ORDENES!_Hlk200112436</vt:lpstr>
      <vt:lpstr>ORDENES!_Hlk200112448</vt:lpstr>
      <vt:lpstr>ORDENES!_Hlk200112459</vt:lpstr>
      <vt:lpstr>ORDENES!_Hlk204785734</vt:lpstr>
      <vt:lpstr>ORDENES!_Hlk204785746</vt:lpstr>
      <vt:lpstr>ORDENES!_Hlk204785765</vt:lpstr>
      <vt:lpstr>ORDENES!_Hlk206654085</vt:lpstr>
      <vt:lpstr>ORDENES!_Hlk206658522</vt:lpstr>
      <vt:lpstr>ORDENES!_Hlk206662002</vt:lpstr>
      <vt:lpstr>ORDENES!_Hlk206662033</vt:lpstr>
      <vt:lpstr>ORDENES!_Hlk207788311</vt:lpstr>
      <vt:lpstr>ORDENES!_Hlk208913863</vt:lpstr>
      <vt:lpstr>ORDENES!_Hlk208913879</vt:lpstr>
      <vt:lpstr>ORDENES!_Hlk208913898</vt:lpstr>
      <vt:lpstr>ORDENES!_Hlk209013489</vt:lpstr>
      <vt:lpstr>ORDENES!_Hlk211954079</vt:lpstr>
      <vt:lpstr>ORDENES!_Hlk211954087</vt:lpstr>
      <vt:lpstr>CONTRATOS!_Hlk213836383</vt:lpstr>
      <vt:lpstr>CONTRATOS!_Hlk217279801</vt:lpstr>
      <vt:lpstr>ORDENES!_Hlk60576458</vt:lpstr>
      <vt:lpstr>CONTRATOS!_Hlk61188066</vt:lpstr>
      <vt:lpstr>CONTRATOS!_Hlk61450688</vt:lpstr>
      <vt:lpstr>ORDENES!_Hlk66339453</vt:lpstr>
      <vt:lpstr>ORDENES!_Hlk94590892</vt:lpstr>
      <vt:lpstr>CONTRATOS!Área_de_impresión</vt:lpstr>
      <vt:lpstr>ORDENES!Área_de_impresión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ASISTENCIAL</dc:creator>
  <cp:lastModifiedBy>Usuario Auxiliar Contratacion02</cp:lastModifiedBy>
  <cp:lastPrinted>2025-12-16T18:24:25Z</cp:lastPrinted>
  <dcterms:created xsi:type="dcterms:W3CDTF">2022-12-30T19:38:18Z</dcterms:created>
  <dcterms:modified xsi:type="dcterms:W3CDTF">2026-01-27T16:56:03Z</dcterms:modified>
</cp:coreProperties>
</file>