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X:\CONTRATACION 2024\"/>
    </mc:Choice>
  </mc:AlternateContent>
  <xr:revisionPtr revIDLastSave="0" documentId="13_ncr:1_{839B5595-BB93-4641-9829-7EE4CBC10639}" xr6:coauthVersionLast="47" xr6:coauthVersionMax="47" xr10:uidLastSave="{00000000-0000-0000-0000-000000000000}"/>
  <bookViews>
    <workbookView xWindow="-120" yWindow="-120" windowWidth="29040" windowHeight="15720" xr2:uid="{00000000-000D-0000-FFFF-FFFF00000000}"/>
  </bookViews>
  <sheets>
    <sheet name="CONTRATOS" sheetId="1" r:id="rId1"/>
    <sheet name="ORDENES" sheetId="2" r:id="rId2"/>
    <sheet name="ARRENDAMIENTO" sheetId="3" r:id="rId3"/>
    <sheet name="Informe Función Publica" sheetId="5" r:id="rId4"/>
  </sheets>
  <definedNames>
    <definedName name="_xlnm._FilterDatabase" localSheetId="0" hidden="1">CONTRATOS!$A$2:$Q$160</definedName>
    <definedName name="_xlnm._FilterDatabase" localSheetId="1" hidden="1">ORDENES!$A$2:$O$245</definedName>
    <definedName name="_Hlk167965326" localSheetId="0">CONTRATOS!$D$156</definedName>
    <definedName name="_Hlk169079693" localSheetId="0">CONTRATOS!$D$158</definedName>
    <definedName name="_Hlk171521614" localSheetId="1">ORDENES!$D$60</definedName>
    <definedName name="_Hlk171606592" localSheetId="1">ORDENES!$D$58</definedName>
    <definedName name="_Hlk172041926" localSheetId="1">ORDENES!$B$62</definedName>
    <definedName name="_Hlk172041949" localSheetId="1">ORDENES!$D$62</definedName>
    <definedName name="_Hlk172183150" localSheetId="1">ORDENES!$D$63</definedName>
    <definedName name="_Hlk175921562" localSheetId="1">ORDENES!$B$136</definedName>
    <definedName name="_Hlk175921584" localSheetId="1">ORDENES!$C$136</definedName>
    <definedName name="_Hlk175921703" localSheetId="1">ORDENES!$D$217</definedName>
    <definedName name="_Hlk176253598" localSheetId="1">ORDENES!$B$141</definedName>
    <definedName name="_Hlk177570805" localSheetId="1">ORDENES!$D$161</definedName>
    <definedName name="_Hlk178693219" localSheetId="1">ORDENES!$D$174</definedName>
    <definedName name="_Hlk178848826" localSheetId="1">ORDENES!$B$180</definedName>
    <definedName name="_Hlk179367586" localSheetId="1">ORDENES!$D$183</definedName>
    <definedName name="_Hlk179544881" localSheetId="1">ORDENES!$D$186</definedName>
    <definedName name="_Hlk179907371" localSheetId="1">ORDENES!$D$195</definedName>
    <definedName name="_Hlk182842687" localSheetId="1">ORDENES!$D$231</definedName>
    <definedName name="_Hlk60736103" localSheetId="1">ORDENES!$D$222</definedName>
    <definedName name="_Hlk78117437" localSheetId="1">ORDENES!$B$59</definedName>
    <definedName name="_xlnm.Print_Area" localSheetId="2">ARRENDAMIENTO!$A$1:$J$12</definedName>
    <definedName name="_xlnm.Print_Area" localSheetId="0">CONTRATOS!$A$150:$K$160</definedName>
    <definedName name="_xlnm.Print_Area" localSheetId="1">ORDENES!$A$2:$J$42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2" l="1"/>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M154" i="1"/>
  <c r="M155" i="1"/>
  <c r="M156" i="1"/>
  <c r="M157" i="1"/>
  <c r="M159" i="1"/>
  <c r="M160" i="1"/>
  <c r="M3" i="1"/>
  <c r="M153" i="1"/>
  <c r="M152" i="1"/>
  <c r="M151" i="1"/>
  <c r="M150" i="1" l="1"/>
  <c r="M146" i="1"/>
  <c r="M147" i="1"/>
  <c r="M148" i="1"/>
  <c r="M149" i="1"/>
  <c r="M144" i="1"/>
  <c r="M145" i="1"/>
  <c r="M143" i="1"/>
  <c r="M142" i="1"/>
  <c r="M141" i="1"/>
  <c r="M140" i="1"/>
  <c r="M139" i="1"/>
  <c r="F14" i="1" l="1"/>
  <c r="M138" i="1"/>
  <c r="M137" i="1" l="1"/>
  <c r="M127" i="1" l="1"/>
  <c r="M135" i="1" l="1"/>
  <c r="M136" i="1"/>
  <c r="M132" i="1"/>
  <c r="M133" i="1"/>
  <c r="M134" i="1"/>
  <c r="L12" i="3" l="1"/>
  <c r="L11" i="3" l="1"/>
  <c r="M130" i="1" l="1"/>
  <c r="M131" i="1"/>
  <c r="M124" i="1" l="1"/>
  <c r="M125" i="1"/>
  <c r="M126" i="1"/>
  <c r="M128" i="1"/>
  <c r="M129" i="1"/>
  <c r="M123" i="1" l="1"/>
  <c r="L10" i="3" l="1"/>
  <c r="M116" i="1" l="1"/>
  <c r="M117" i="1"/>
  <c r="M118" i="1"/>
  <c r="M119" i="1"/>
  <c r="M120" i="1"/>
  <c r="M121" i="1"/>
  <c r="M115" i="1" l="1"/>
  <c r="L9" i="3" l="1"/>
  <c r="L8" i="3"/>
  <c r="L6" i="3"/>
  <c r="L2" i="3"/>
  <c r="M114" i="1"/>
  <c r="M113" i="1"/>
  <c r="M112" i="1"/>
  <c r="M111" i="1"/>
  <c r="M110" i="1"/>
  <c r="M109" i="1"/>
  <c r="M108" i="1"/>
  <c r="M107" i="1"/>
  <c r="M106" i="1"/>
  <c r="M105" i="1"/>
  <c r="M104" i="1"/>
  <c r="M103" i="1"/>
  <c r="M102" i="1"/>
  <c r="M101" i="1"/>
  <c r="M100" i="1"/>
  <c r="M98" i="1"/>
  <c r="M96" i="1"/>
  <c r="M95" i="1"/>
  <c r="M94" i="1"/>
  <c r="M93" i="1"/>
  <c r="M92" i="1"/>
  <c r="M91" i="1"/>
  <c r="M90" i="1"/>
  <c r="M89" i="1"/>
  <c r="M87" i="1"/>
  <c r="M86" i="1"/>
  <c r="M85" i="1"/>
  <c r="M84" i="1"/>
  <c r="M83" i="1"/>
  <c r="M82" i="1"/>
  <c r="M81" i="1"/>
  <c r="M80" i="1"/>
  <c r="M79" i="1"/>
  <c r="M77" i="1"/>
  <c r="M76" i="1"/>
  <c r="M75" i="1"/>
  <c r="M73" i="1"/>
  <c r="M72" i="1"/>
  <c r="M71" i="1"/>
  <c r="M70" i="1"/>
  <c r="M69" i="1"/>
  <c r="M68" i="1"/>
  <c r="M67" i="1"/>
  <c r="M66" i="1"/>
  <c r="M64" i="1"/>
  <c r="M63" i="1"/>
  <c r="M62" i="1"/>
  <c r="M61" i="1"/>
  <c r="M60" i="1"/>
  <c r="M59" i="1"/>
  <c r="M58" i="1"/>
  <c r="M57" i="1"/>
  <c r="M56" i="1"/>
  <c r="M55" i="1"/>
  <c r="M54" i="1"/>
  <c r="M53" i="1"/>
  <c r="M52" i="1"/>
  <c r="M51" i="1"/>
  <c r="M50" i="1"/>
  <c r="M49" i="1"/>
  <c r="M48" i="1"/>
  <c r="M47" i="1"/>
  <c r="M46" i="1"/>
  <c r="M45" i="1"/>
  <c r="M43" i="1"/>
  <c r="M42" i="1"/>
  <c r="M41" i="1"/>
  <c r="M40" i="1"/>
  <c r="M39" i="1"/>
  <c r="M38" i="1"/>
  <c r="M37" i="1"/>
  <c r="M36" i="1"/>
  <c r="M35" i="1"/>
  <c r="M34" i="1"/>
  <c r="M33" i="1"/>
  <c r="M32" i="1"/>
  <c r="M31" i="1"/>
  <c r="M30" i="1"/>
  <c r="M29" i="1"/>
  <c r="M28" i="1"/>
  <c r="M27" i="1"/>
  <c r="M25" i="1"/>
  <c r="M24" i="1"/>
  <c r="M23" i="1"/>
  <c r="M22" i="1"/>
  <c r="M21" i="1"/>
  <c r="M20" i="1"/>
  <c r="M19" i="1"/>
  <c r="M18" i="1"/>
  <c r="M16" i="1"/>
  <c r="M15" i="1"/>
  <c r="M14" i="1"/>
  <c r="M13" i="1"/>
  <c r="M12" i="1"/>
  <c r="M11" i="1"/>
  <c r="M10" i="1"/>
  <c r="M9" i="1"/>
  <c r="M8" i="1"/>
  <c r="M7" i="1"/>
  <c r="M5" i="1"/>
  <c r="M4" i="1"/>
  <c r="H1" i="1"/>
</calcChain>
</file>

<file path=xl/sharedStrings.xml><?xml version="1.0" encoding="utf-8"?>
<sst xmlns="http://schemas.openxmlformats.org/spreadsheetml/2006/main" count="3325" uniqueCount="1663">
  <si>
    <t>N° CONTRATO</t>
  </si>
  <si>
    <t>CONTRATISTA</t>
  </si>
  <si>
    <t>NIT/CC</t>
  </si>
  <si>
    <t xml:space="preserve">OBJETO </t>
  </si>
  <si>
    <t>TIPOLOGIA</t>
  </si>
  <si>
    <t>VALOR</t>
  </si>
  <si>
    <t>SUPERVISOR</t>
  </si>
  <si>
    <t>EP</t>
  </si>
  <si>
    <t>FECHA DEL CONTRATO</t>
  </si>
  <si>
    <t>FECHA DEL ACTA DE INICIO</t>
  </si>
  <si>
    <t>FECHA DE TERMINACION</t>
  </si>
  <si>
    <t>SECOP</t>
  </si>
  <si>
    <t>LIRIA PUERTA RUIZ</t>
  </si>
  <si>
    <t xml:space="preserve">Prestar servicios profesionales como abogada, brindando apoyo legal al proceso de Contratación. </t>
  </si>
  <si>
    <t>PRESTACION DE SERVICIOS</t>
  </si>
  <si>
    <t>SUB. ADTIVO</t>
  </si>
  <si>
    <t>X</t>
  </si>
  <si>
    <t>SUB. CIENTIFICO</t>
  </si>
  <si>
    <t>SUMINISTRO</t>
  </si>
  <si>
    <t>COORD. LOGISTICO</t>
  </si>
  <si>
    <t>SISTEMAS</t>
  </si>
  <si>
    <t>PRESTACIÓN DE SERVICIOS</t>
  </si>
  <si>
    <t>ARRENDAMIENTO</t>
  </si>
  <si>
    <t>TEC. ALMACEN</t>
  </si>
  <si>
    <t>JUAN CARLOS VILLA QUINTERO</t>
  </si>
  <si>
    <t>Suministro de reactivos e insumos necesarios para el funcionamiento de los equipos entregados en comodato al área de laboratorio de la E.S.E.</t>
  </si>
  <si>
    <t>EXTEMPORANEIDAD</t>
  </si>
  <si>
    <t>PROMEDIO DE EXTEMPORANEIDAD</t>
  </si>
  <si>
    <t>FACTORY WEBSTORE S.A.S.</t>
  </si>
  <si>
    <t>900560797-8</t>
  </si>
  <si>
    <t xml:space="preserve">EL ARRENDADOR se compromete a entregar para su uso y goce al HOSPITAL, tres (3) servidores. </t>
  </si>
  <si>
    <t>SINDICATO COLOMBIANO DE TRABAJADORES INTEGRADOS DEL SECTOR SALUD “CORE O.S.”</t>
  </si>
  <si>
    <t xml:space="preserve">PRESTACIÓN DE SERVICIOS PROFESIONALES Y DE APOYO A LA GESTIÓN (EJECUCION COLECTIVA LABORAL) PARA LA ATENCION DE LOS PROCESOS ASISTENCIALES Y DE MEDICINA ESPECIALIZADA, EN CADA UNA DE LAS OCASIONES QUE SE REQUIERA DE SUS SERVICIOS DURANTE EL DESARROLLO DEL CONTRATO, EN EL HOSPITAL SAN JUAN DE DIOS DE SANTA FE DE ANTIOQUIA. </t>
  </si>
  <si>
    <t>C002-2024</t>
  </si>
  <si>
    <t>PRESTACIÓN DE SERVICIOS PROFESIONALES Y DE APOYO A LA GESTIÓN (EJECUCION COLECTIVA LABORAL) PARA LA ATENCION DE LOS PROCESOS ADMINISTRATIVOS Y DE APOYO A LA GESTIÓN, DE ACUERDO A LAS NECESIDADES DE LA ESE HOSPITAL SAN JUAN DE DIOS DEL MUNICIPIO DE SANTA FE DE ANTIOQUIA.</t>
  </si>
  <si>
    <t>C003-2024</t>
  </si>
  <si>
    <t>C004-2024</t>
  </si>
  <si>
    <t>MACROMEDICOS S.A.S.</t>
  </si>
  <si>
    <t xml:space="preserve">900.294.227-0 </t>
  </si>
  <si>
    <t>PROFESIONAL UNIV. BACTERIOLOGIA</t>
  </si>
  <si>
    <t>C005-2024</t>
  </si>
  <si>
    <t>INGENIERIA GLOBAL COLOMBIA S.A.S.</t>
  </si>
  <si>
    <t>901425175-3</t>
  </si>
  <si>
    <t>Prestación por parte de EL CONTRATISTA, bajo su responsabilidad exclusiva y con total autonomía, de los servicios de recolección, transporte, tratamiento y disposición final de los residuos hospitalarios generados por la ESE Hospital San Juan de Dios de Santa Fe de Antioquia, según las necesidades del servicio y conforme la propuesta presentada que hace parte integral del presente contrato.</t>
  </si>
  <si>
    <t>C006-2024</t>
  </si>
  <si>
    <t>OXIGENOS DE COLOMBIA LTDA – OXICOL LTDA</t>
  </si>
  <si>
    <t>860.040.094-3</t>
  </si>
  <si>
    <t>Suministro de gases, arrendamiento de equipos y/o la asistencia técnica, cuando sea aplicable, requeridos por EL HOSPITAL.</t>
  </si>
  <si>
    <t>QUIMICO</t>
  </si>
  <si>
    <t>C007-2024</t>
  </si>
  <si>
    <t>COCO INVERSIONES TECNOLÓGICAS S.A.S.</t>
  </si>
  <si>
    <t xml:space="preserve">901.314.101-2 </t>
  </si>
  <si>
    <t>Mediante el presente Contrato, el Licenciante concede al HOSPITAL la Licencia de Uso del Software COCO, para el agendamiento de citas de sus Usuarios.</t>
  </si>
  <si>
    <t>C008-2024</t>
  </si>
  <si>
    <t>CRUZ ROJA COLOMBIANA SECCIONAL ANTIOQUIA</t>
  </si>
  <si>
    <t xml:space="preserve">890.982.264 – 1 </t>
  </si>
  <si>
    <t xml:space="preserve">Suministro de componentes sanguíneos y equipos para la administración de los mismos a la E.S.E HOSPITAL SAN JUAN DE DIOS DE SANTA FE DE ANTIOQUIA dentro de una cultura de calidad, atención humanizada y servicio al cliente. </t>
  </si>
  <si>
    <t>C009-2024</t>
  </si>
  <si>
    <t>CENTRO MEDICO OFTALMOLOGICO Y LABORATORIO CLINICO ANDRADE NARVAEZ SOCIEDAD POR ACCIONES SIMPLIFICADA “COLCAN S.A.S”</t>
  </si>
  <si>
    <t>800066001-3</t>
  </si>
  <si>
    <t>Prestar servicios de laboratorio especializado, incluidas aquellas contempladas en la Ley 1980 de 2019 relacionadas con tamizaje Neonatal, según los requerimientos y necesidades de la ESE y conforme la propuesta presentada que hace parte integral del contrato.</t>
  </si>
  <si>
    <t>BACTERIOLOGO</t>
  </si>
  <si>
    <t>C010-2024</t>
  </si>
  <si>
    <t>GLORIA CECILIA ADARVE</t>
  </si>
  <si>
    <t xml:space="preserve">Prestar el servicio de mensajería de acuerdo con las necesidades del área administrativa y asistencial de la ESE en las ciudades de Medellín y Bogotá, conforme la propuesta presentada por la Contratista y que hace parte integral del presente contrato. </t>
  </si>
  <si>
    <t>C011-2024</t>
  </si>
  <si>
    <t>ELMER DE JESÚS BRAN BRAN</t>
  </si>
  <si>
    <t>Prestar Servicios Profesionales como Revisor Fiscal para la ESE Hospital San Juan de Dios del Municipio de Santa Fe de Antioquia.</t>
  </si>
  <si>
    <t>C012-2024</t>
  </si>
  <si>
    <t>TYB SOLUCIONES S.A.S.</t>
  </si>
  <si>
    <t xml:space="preserve">900173670-1 </t>
  </si>
  <si>
    <t xml:space="preserve">EL CONTRATISTA desarrollará de manera autónoma e independiente el apoyo tecnológico para la prestación del servicio de almacenamiento de imágenes diagnósticas a través de la plataforma GreenPACS, y el servicio de gestión, almacenamiento y visualización de las lecturas radiológicas, reportes PDF y Almacenamiento en la Plataforma GreenRAD SaaS (Software as a Service) Computación en la nube. </t>
  </si>
  <si>
    <t>C018-2024</t>
  </si>
  <si>
    <t>MARTIN EMILIO ALVAREZ MONTOYA</t>
  </si>
  <si>
    <t xml:space="preserve">Brindar asesoría y acompañamiento a la gerencia de la ESE Hospital San Juan de Dios de Santa Fe de Antioquia en aspectos relacionados con la planeación institucional y en general apoyar la implementación del Modelo Integrado de Planeación y Gestión MIPG durante el año 2024 </t>
  </si>
  <si>
    <t>C021-2024</t>
  </si>
  <si>
    <t>Realización de estudios de apoyo diagnóstico cardiovascular no invasivo, de acuerdo a las necesidades de la ESE y conforme la propuesta presentada y que hace parte integral de este contrato.</t>
  </si>
  <si>
    <t>CORAXON S.A.S</t>
  </si>
  <si>
    <t>900.425.272-6</t>
  </si>
  <si>
    <t>C013-2024</t>
  </si>
  <si>
    <t>CÁRNICOS BOS TAUROS S.A.S.</t>
  </si>
  <si>
    <t>901048128-1</t>
  </si>
  <si>
    <t>Suministro de carnes, según requerimientos y necesidades del servicio de alimentación de la E.S.E Hospital San Juan de Dios de Santa Fe de Antioquia.</t>
  </si>
  <si>
    <t>C014-2024</t>
  </si>
  <si>
    <t>HOSPITAL UNIVERSITARIO CLÍNICA SAN RAFAEL</t>
  </si>
  <si>
    <t>860.015.888-9</t>
  </si>
  <si>
    <t>Realizar el suministro de componentes sanguíneos y procedimientos de servicio transfusional, en la medida en la que el Contratista cuente con la disponibilidad de existencias de los productos requeridos.</t>
  </si>
  <si>
    <t>C015-2024</t>
  </si>
  <si>
    <t>FUNDACIÓN SAN JUAN DE DIOS DE SANTA FE DE ANTIOQUIA</t>
  </si>
  <si>
    <t>901.128.374-9</t>
  </si>
  <si>
    <t>PRESTACIÓN DE SERVICIOS PARA LA EJECUCIÓN DE PROCESOS ADMINISTRATIVOS Y DE APOYO A LA GESTIÓN, DE ACUERDO A LAS NECESIDADES DE LA E.S.E. HOSPITAL SAN JUAN DE DIOS DEL MUNICIPIO DE SANTA FE DE ANTIOQUIA.</t>
  </si>
  <si>
    <t>C016-2024</t>
  </si>
  <si>
    <t>HERRERA TORO ASESORES S.A.S.</t>
  </si>
  <si>
    <t xml:space="preserve">900.489.592-2 </t>
  </si>
  <si>
    <t>Asumir la representación judicial de la E.S.E. HOSPITAL SAN JUAN DE DIOS SANTA FE DE ANTIOQUIA ante las distintas especialidades de la rama judicial en las que pueda ser convocada.</t>
  </si>
  <si>
    <t>C017-2024</t>
  </si>
  <si>
    <t>Prestación de servicios profesionales, conceptualización y acompañamiento jurídico a la E.S.E, en materia de asesoría legal y jurídica.</t>
  </si>
  <si>
    <t>C019-2024</t>
  </si>
  <si>
    <t>KARLA FLORIANNY MARCANO MEDINA</t>
  </si>
  <si>
    <t>Prestar el Servicio de Hospedaje a los estudiantes de último año de medicina, pertenecientes al internado rotatorio incluido en el marco del convenio docencia servicio</t>
  </si>
  <si>
    <t>C022-2024</t>
  </si>
  <si>
    <t>MEDIGASTRO S.A.S.</t>
  </si>
  <si>
    <t>900919072-0</t>
  </si>
  <si>
    <t>Prestación de servicios en esofagogastroduodenoscopia, colonoscopia total, rectosigmoidoscopia para los pacientes que requieran los servicios en el Hospital San Juan de Dios de las diferentes EPS, con las cuales, la institución tiene contrato.</t>
  </si>
  <si>
    <t>C023-2024</t>
  </si>
  <si>
    <t>COOPERATIVA DE HOSPITALES DE ANTIOQUIA – COHAN.</t>
  </si>
  <si>
    <t>Suministro de Medicamentos y Material Médico Quirúrgico a LA E.S.E. HOSPITAL SAN JUAN DE DIOS del Municipio de Santa Fe de Antioquia, para la atención integral de los usuarios.</t>
  </si>
  <si>
    <t>890.985.122-6</t>
  </si>
  <si>
    <t>C024-2024</t>
  </si>
  <si>
    <t>LEONEL DE JESUS LUJAN SERNA</t>
  </si>
  <si>
    <t xml:space="preserve">Prestación de Servicios de Mensajería y Transporte de Personal de la ESE Hospital San Juan de Dios, en la zona urbana del Municipio de Santa Fe.  </t>
  </si>
  <si>
    <t>C025-2024</t>
  </si>
  <si>
    <t>ANDRES FELIPE TAMAYO HERRERA</t>
  </si>
  <si>
    <t>Suministro de frutas y verduras según requerimientos y necesidades del servicio de alimentación de la E.S.E Hospital San Juan de Dios de Santa Fe de Antioquia y de acuerdo a la propuesta presentada</t>
  </si>
  <si>
    <t>C026-2024</t>
  </si>
  <si>
    <t>CENTRO CITODIAGNOSTICO GINECOLOGICO DE ANTIOQUIA LTDA</t>
  </si>
  <si>
    <t>811.001.875-4</t>
  </si>
  <si>
    <t>Prestación de servicios de laboratorio de citología cérvico-uterina y patología según necesidades de la ESE y conforme la propuesta presentada que hace parte integral del presente contrato.</t>
  </si>
  <si>
    <t>C027-2024</t>
  </si>
  <si>
    <t>NTK I&amp;C S.A.S</t>
  </si>
  <si>
    <t xml:space="preserve">901.441.430-4 </t>
  </si>
  <si>
    <t>Prestación del servicio de backups Claud-Copia física y en la nube, para respaldo de la información institucional de la ESE Hospital San Juan de Dios de Santa Fe de Antioquia</t>
  </si>
  <si>
    <t>C028-2024</t>
  </si>
  <si>
    <t>UNION TEMPORAL ALIANZA MEDICA DIAGNOSTICA -ALMA UT</t>
  </si>
  <si>
    <t>901.601.683-8</t>
  </si>
  <si>
    <t>Realización de estudios de apoyo diagnóstico cardiovascular y pulmonar no invasivo, de acuerdo con las necesidades de la ESE y conforme con la propuesta presentada y que hace parte integral de este contrato.</t>
  </si>
  <si>
    <t>C029-2024</t>
  </si>
  <si>
    <t>UROLOGIA INTEGRAL DE OCCIDENTE S.A.S.</t>
  </si>
  <si>
    <t>901675879-1</t>
  </si>
  <si>
    <t xml:space="preserve">Prestación de servicios Profesionales de Urología. </t>
  </si>
  <si>
    <t>C030-2024</t>
  </si>
  <si>
    <t>ADRIANA MARÍA PÉREZ ZULETA</t>
  </si>
  <si>
    <t>Brindar asesoría y acompañamiento para el fortalecimiento del Sistema de Garantía de la Calidad en Salud con énfasis en el Sistema Único de Habilitación y el Programa de Auditoria para el Mejoramiento de la Calidad en Salud, enfocando la priorización de actividades para su cumplimiento, con base en los criterios normativos que aplican para la entidad de acuerdo con su nivel de complejidad.</t>
  </si>
  <si>
    <t>C031-2024</t>
  </si>
  <si>
    <t>ANDRES FELIPE VALENCIA GOMEZ</t>
  </si>
  <si>
    <t>INTERVENTORIA INTEGRAL: TÉCNICA, ADMINISTRATIVA, FINANCIERA Y JURÍDICA PARA LA EJECUCIÓN DEL PROYECTO DENOMINADO “ADECUACIÓN ZONA DE RESIDUOS SÓLIDOS DE LA E.S.E SAN JUAN DE DIOS DE SANTA FE DE ANTIOQUIA, ID MGA-WEB Nº 547745.”</t>
  </si>
  <si>
    <t>C032-2024</t>
  </si>
  <si>
    <t>ESTACION DE SERVICIOS LA VARIANTE DE SANTA FE DE ANTIOQUIA LIMITADA EN PROCESO DE REORGANIZACION</t>
  </si>
  <si>
    <t>900160139-5</t>
  </si>
  <si>
    <t>Suministro de combustible (gasolina, ACPM) necesario para el funcionamiento de los vehículos de la ESE Hospital San Juan de Dios.</t>
  </si>
  <si>
    <t>C033-2024</t>
  </si>
  <si>
    <t xml:space="preserve">Prestación de Servicios de Transporte a las veredas y zona urbana del Municipio de Santa Fe, del Personal debidamente autorizado por la ESE Hospital San Juan de Dios del Municipio de Santa Fe de Antioquia, en desarrollo de las diversas actividades de Promoción y Prevención y otros de carácter administrativo. </t>
  </si>
  <si>
    <t>C034-2024</t>
  </si>
  <si>
    <t>C035-2024</t>
  </si>
  <si>
    <t>HEALTH TEAM S.A.S.</t>
  </si>
  <si>
    <t>901.048.099-4</t>
  </si>
  <si>
    <t>Suministro de material de osteosíntesis, medicamentos y material médico quirúrgico necesarios para los procedimientos por la especialidad de ortopedia de acuerdo a las necesidades de la ESE y conforme propuesta presentada que hace parte integral del presente contrato</t>
  </si>
  <si>
    <t>JORGE IVAN BEDOYA VANEGAS</t>
  </si>
  <si>
    <t>Prestación de Servicios de mantenimiento Preventivo de los Aires Acondicionados de propiedad la ESE Hospital San Juan de Dios del Municipio de Santa Fe de Antioquia.</t>
  </si>
  <si>
    <t>OS001-2024</t>
  </si>
  <si>
    <t>VIVIANA LORENA CÁRDENAS SALINAS</t>
  </si>
  <si>
    <t>Prestación de Servicios Profesionales de Asesoría y acompañamiento al proceso de reporte de información a los organismos de dirección, vigilancia y control.</t>
  </si>
  <si>
    <t>OS002-2024</t>
  </si>
  <si>
    <t>ALEJANDRO ARREDONDO PEÑARANDA</t>
  </si>
  <si>
    <t xml:space="preserve">Prestación de Servicios Profesionales desde el campo de la Ingeniería Biomédica en actividades técnicas para la Formulación un (1) proyecto de inversión para la ESE Hospital San Juan de Dios de Santafé de Antioquia para la dotación de los nuevos servicios de UCI adulto, UCI neonatal, UCE adulto y Quimioterapia. </t>
  </si>
  <si>
    <t>AR001-2024</t>
  </si>
  <si>
    <t>DATECSA S.A</t>
  </si>
  <si>
    <t xml:space="preserve">800.136.505-4 </t>
  </si>
  <si>
    <t>EL ARRENDADOR se compromete a entregar para su uso y goce al ARRENDATARIO, los equipos de oficina que se relacionan en el presente documento.</t>
  </si>
  <si>
    <t>AR002-2024</t>
  </si>
  <si>
    <t>PABLO JOSE MARTINEZ GARCES</t>
  </si>
  <si>
    <t xml:space="preserve">Entregar título de arrendamiento un LOCAL DE MATERIAL Y CON UNA LOZA DE CEMENTO EN SUELO ADJUNTO A LA CASA DEL LOTE DE TERRENO CORRESPONDIENTE, CON UNA SUPERFICIE DE 307.70 MTS.2., SITUADA EN EL BARRIO FALDAS DEL LLANO DE BOLIVAR, CARRERA 9., AREA URBANA DEL MUNICIPIO DE ANTIOQUIA, CUYOS LINDEROS SE CITAN EN LA ESCRITURA N. 351, DEL 21-06-97, DE LA NOTARIA DE ANTIOQUIA. </t>
  </si>
  <si>
    <t>AR003-2024</t>
  </si>
  <si>
    <t>C036-2024</t>
  </si>
  <si>
    <t>SUMINISTROS Y DOTACIONES COLOMBIA S.A. S Y D COLOMBIA S.A.</t>
  </si>
  <si>
    <t xml:space="preserve">802.000.608-7 </t>
  </si>
  <si>
    <t>Suministro de dispositivos médicos y medicamentos a LA E.S.E. HOSPITAL SAN JUAN DE DIOS del Municipio de Santa Fe de Antioquia, para la atención integral de los usuarios.</t>
  </si>
  <si>
    <t>C037-2024</t>
  </si>
  <si>
    <t>RONELLY S.A.S.</t>
  </si>
  <si>
    <t xml:space="preserve">890929073-5 </t>
  </si>
  <si>
    <t>Suministro de Productos de Aseo Personal, según requerimientos y necesidades de la E.S.E Hospital San Juan de Dios de Santa Fe de Antioquia.</t>
  </si>
  <si>
    <t>C038-2024</t>
  </si>
  <si>
    <t>LA PROVEEDORA INSTITUCIONAL SAS</t>
  </si>
  <si>
    <t>Suministro de insumos necesarios para el funcionamiento de los equipos entregados en comodato al área de Lavandería y aseo de la E.S.E.</t>
  </si>
  <si>
    <t xml:space="preserve">901165856-4 </t>
  </si>
  <si>
    <t>IVAN DE JESUS ALVAREZ CARDONA</t>
  </si>
  <si>
    <t>OS003-2024</t>
  </si>
  <si>
    <t>TEC. IMÁGENES DIAGNOSTICAS</t>
  </si>
  <si>
    <t>Suministro de Radiografías Digitales, según requerimientos y necesidades de la E.S.E Hospital San Juan de Dios de Santa Fe de Antioquia.</t>
  </si>
  <si>
    <t>OTROSI</t>
  </si>
  <si>
    <t>MODIFICACION</t>
  </si>
  <si>
    <t>C001-2024</t>
  </si>
  <si>
    <t>C039-2024</t>
  </si>
  <si>
    <t>DISMERQ S.A.S.</t>
  </si>
  <si>
    <t xml:space="preserve">900771025-6 </t>
  </si>
  <si>
    <t>C040-2024</t>
  </si>
  <si>
    <t>PRODEFARMA S.A.S.</t>
  </si>
  <si>
    <t>900727931-8</t>
  </si>
  <si>
    <t>Suministro de dispositivos médicos a LA E.S.E. HOSPITAL SAN JUAN DE DIOS del Municipio de Santa Fe de Antioquia, para la atención integral de los usuarios.</t>
  </si>
  <si>
    <t>C041-2024</t>
  </si>
  <si>
    <t>LA MUELA  S.A.S.</t>
  </si>
  <si>
    <t>804.009.440-5</t>
  </si>
  <si>
    <t xml:space="preserve">Suministro de material, instrumentos y equipos utilizados en el área de odontología, según requerimientos y necesidades de la E.S.E Hospital San Juan de Dios de Santa Fe de Antioquia. </t>
  </si>
  <si>
    <t>C042-2024</t>
  </si>
  <si>
    <t>MDT MEDICAL TECHNOLOGY S.A.S.</t>
  </si>
  <si>
    <t>900.406.304-2</t>
  </si>
  <si>
    <t>Suministro de material de osteosíntesis, equipos e instrumentos necesarios para los procedimientos quirúrgicos por la especialidad de ortopedia de acuerdo a las necesidades de la ESE y conforme propuesta presentada que hace parte integral del presente contrato</t>
  </si>
  <si>
    <t>C043-2024</t>
  </si>
  <si>
    <t>R.P DENTAL S.A.</t>
  </si>
  <si>
    <t>811.022.474-4</t>
  </si>
  <si>
    <t>C044-2024</t>
  </si>
  <si>
    <t>CARSERVICE AUTOMOTRIZ S.A.S.</t>
  </si>
  <si>
    <t xml:space="preserve">811028035-1 </t>
  </si>
  <si>
    <t>Prestación de Servicios de mantenimiento Preventivo de los vehículos de propiedad la ESE Hospital San Juan de Dios del Municipio de Santa Fe de Antioquia.</t>
  </si>
  <si>
    <t>C045-2024</t>
  </si>
  <si>
    <t>PROVIGASA MEDICAL S.A.S.</t>
  </si>
  <si>
    <t xml:space="preserve">900.269.151-4 </t>
  </si>
  <si>
    <t>Suministro de Material médico quirúrgico para uso hospitalario clínico, según requerimientos y necesidades de la E.S.E Hospital San Juan de Dios de Santa Fe de Antioquia.</t>
  </si>
  <si>
    <t>OS004-2024</t>
  </si>
  <si>
    <t>MASSER S.A.S.</t>
  </si>
  <si>
    <t>900491889 - 0</t>
  </si>
  <si>
    <t>EL CONTRATISTA se obliga para con LA E.S.E. al suministro de combustible (gasolina, ACPM) según los requerimientos y necesidades de la ESE y de acuerdo a la propuesta presentada de fecha 1 de enero de 2024.</t>
  </si>
  <si>
    <t>OS005-2024</t>
  </si>
  <si>
    <t xml:space="preserve">Compra de dispositivos médicos para los diversos servicios de E.S.E. Hospital San Juan de Dios del Municipio de Santa Fe de Antioquia, de conformidad con las especificaciones técnicas señaladas en la cotización 1 de fecha de enero 19 de 2024. </t>
  </si>
  <si>
    <t>COMPRAVENTA</t>
  </si>
  <si>
    <t>OS006-2024</t>
  </si>
  <si>
    <t>C046-2024</t>
  </si>
  <si>
    <t>Actualización de la matriz de retirados con corte a 31/12/2023, la actualización de la base de datos del programa PASIVOCOL con corte a 31/12/2023 y otras actividades que se generen en relación a la concurrencia, de acuerdo a los lineamientos legales vigentes que rigen para la materia y nuevas directrices del Ministerio de Hacienda y Crédito Público.</t>
  </si>
  <si>
    <t>ISABEL CRISTINA AGUIRRE ZAPATA</t>
  </si>
  <si>
    <t>C047-2024</t>
  </si>
  <si>
    <t>C048-2024</t>
  </si>
  <si>
    <t>901165856-4</t>
  </si>
  <si>
    <t>Suministro de papelería, según requerimientos y necesidades de la E.S.E Hospital San Juan de Dios de Santa Fe de Antioquia.</t>
  </si>
  <si>
    <t>C049-2024</t>
  </si>
  <si>
    <t xml:space="preserve">Suministro de elementos necesarios para llevar a cabo la realización de los exámenes de ayudas diagnósticas (imagenología y tomografía) a los pacientes internos y usuarios externos que atienden en la ESE Hospital San Juan de Dios de Santa fe de Antioquia. </t>
  </si>
  <si>
    <t>Suministro de los insumos necesarios para el funcionamiento de los equipos entregados a la E.S.E., según contrato de Comodato No. 01 de 2020.</t>
  </si>
  <si>
    <t>C050-2024</t>
  </si>
  <si>
    <t>REPRESENTACIONES· Y DISTRIBUCIONES HOSPITALARIAS S.A.S. “REDIHOS S.A.S.”</t>
  </si>
  <si>
    <t>811028445-8</t>
  </si>
  <si>
    <t>Suministro de productos farmacéuticos y dispositivos médicos, según requerimientos y necesidades de la E.S.E Hospital San Juan de Dios de Santa Fe de Antioquia.</t>
  </si>
  <si>
    <t>C051-2024</t>
  </si>
  <si>
    <t>Renovación y actualización del licenciamiento del sistema de seguridad informática multinivel conformado por los siguientes módulos de seguridad: licencia del software antimalware Kaspersky Endpoint Security for Business Select y licenciamiento de los módulos de seguridad de los dispositivos de seguridad perimetral UTM Fortigate 200F, Fortigate 30E, Fortigate 40F de la sede principal y las sedes alternas.</t>
  </si>
  <si>
    <t>IT &amp; SECURITY CONSULTORES LIMITADA</t>
  </si>
  <si>
    <t>811.031.833-3</t>
  </si>
  <si>
    <t>C052-2024</t>
  </si>
  <si>
    <t>SERVIMEDICAL GROUP S.A.S.</t>
  </si>
  <si>
    <t>900.170.996-3</t>
  </si>
  <si>
    <t>EL CONTRATISTA se compromete a prestar con sus propios medios y completa autonomía técnica y directiva, con su propio personal, el mantenimiento preventivo/correctivo de AUTOCLAVE HORIZONTAL, MARCA TUTTNAUER, MODELO 55120</t>
  </si>
  <si>
    <t>C053-2024</t>
  </si>
  <si>
    <t>DEPÓSITO DE MATERIALES Y MADERAS MI SANTA FE S.A.S</t>
  </si>
  <si>
    <t xml:space="preserve">901242587-8 </t>
  </si>
  <si>
    <t>Suministro de Productos y/o Materiales para la construcción y Maderas, según requerimientos y necesidades de la E.S.E Hospital San Juan de Dios de Santa Fe de Antioquia.</t>
  </si>
  <si>
    <t>https://community.secop.gov.co/Public/Tendering/ContractNoticePhases/View?PPI=CO1.PPI.29073176&amp;isFromPublicArea=True&amp;isModal=False</t>
  </si>
  <si>
    <t>https://community.secop.gov.co/Public/Tendering/ContractNoticePhases/View?PPI=CO1.PPI.29073468&amp;isFromPublicArea=True&amp;isModal=False</t>
  </si>
  <si>
    <t>https://community.secop.gov.co/Public/Tendering/ContractNoticePhases/View?PPI=CO1.PPI.29073973&amp;isFromPublicArea=True&amp;isModal=False</t>
  </si>
  <si>
    <t>https://community.secop.gov.co/Public/Tendering/ContractNoticePhases/View?PPI=CO1.PPI.29119776&amp;isFromPublicArea=True&amp;isModal=False</t>
  </si>
  <si>
    <t>https://community.secop.gov.co/Public/Tendering/ContractNoticePhases/View?PPI=CO1.PPI.29074230&amp;isFromPublicArea=True&amp;isModal=False</t>
  </si>
  <si>
    <t>https://community.secop.gov.co/Public/Tendering/ContractNoticePhases/View?PPI=CO1.PPI.29154175&amp;isFromPublicArea=True&amp;isModal=False</t>
  </si>
  <si>
    <t>https://community.secop.gov.co/Public/Tendering/ContractNoticePhases/View?PPI=CO1.PPI.29075214&amp;isFromPublicArea=True&amp;isModal=False</t>
  </si>
  <si>
    <t>https://community.secop.gov.co/Public/Tendering/ContractNoticePhases/View?PPI=CO1.PPI.29169030&amp;isFromPublicArea=True&amp;isModal=False</t>
  </si>
  <si>
    <t>https://community.secop.gov.co/Public/Tendering/ContractNoticePhases/View?PPI=CO1.PPI.29129800&amp;isFromPublicArea=True&amp;isModal=False</t>
  </si>
  <si>
    <t>https://community.secop.gov.co/Public/Tendering/ContractNoticePhases/View?PPI=CO1.PPI.29075251&amp;isFromPublicArea=True&amp;isModal=False</t>
  </si>
  <si>
    <t>https://community.secop.gov.co/Public/Tendering/ContractNoticePhases/View?PPI=CO1.PPI.29087743&amp;isFromPublicArea=True&amp;isModal=False</t>
  </si>
  <si>
    <t>https://community.secop.gov.co/Public/Tendering/ContractNoticePhases/View?PPI=CO1.PPI.29075297&amp;isFromPublicArea=True&amp;isModal=False</t>
  </si>
  <si>
    <t>https://community.secop.gov.co/Public/Tendering/ContractNoticePhases/View?PPI=CO1.PPI.29075650&amp;isFromPublicArea=True&amp;isModal=False</t>
  </si>
  <si>
    <t>https://community.secop.gov.co/Public/Tendering/ContractNoticePhases/View?PPI=CO1.PPI.29120214&amp;isFromPublicArea=True&amp;isModal=False</t>
  </si>
  <si>
    <t>https://community.secop.gov.co/Public/Tendering/ContractNoticePhases/View?PPI=CO1.PPI.29120554&amp;isFromPublicArea=True&amp;isModal=False</t>
  </si>
  <si>
    <t>https://community.secop.gov.co/Public/Tendering/ContractNoticePhases/View?PPI=CO1.PPI.29120909&amp;isFromPublicArea=True&amp;isModal=False</t>
  </si>
  <si>
    <t>https://community.secop.gov.co/Public/Tendering/ContractNoticePhases/View?PPI=CO1.PPI.29088045&amp;isFromPublicArea=True&amp;isModal=False</t>
  </si>
  <si>
    <t>https://community.secop.gov.co/Public/Tendering/ContractNoticePhases/View?PPI=CO1.PPI.29075668&amp;isFromPublicArea=True&amp;isModal=False</t>
  </si>
  <si>
    <t>https://community.secop.gov.co/Public/Tendering/ContractNoticePhases/View?PPI=CO1.PPI.29088082&amp;isFromPublicArea=True&amp;isModal=False</t>
  </si>
  <si>
    <t>https://community.secop.gov.co/Public/Tendering/ContractNoticePhases/View?PPI=CO1.PPI.29132164&amp;isFromPublicArea=True&amp;isModal=False</t>
  </si>
  <si>
    <t>https://community.secop.gov.co/Public/Tendering/ContractNoticePhases/View?PPI=CO1.PPI.29169429&amp;isFromPublicArea=True&amp;isModal=False</t>
  </si>
  <si>
    <t>https://community.secop.gov.co/Public/Tendering/ContractNoticePhases/View?PPI=CO1.PPI.29088425&amp;isFromPublicArea=True&amp;isModal=False</t>
  </si>
  <si>
    <t>https://community.secop.gov.co/Public/Tendering/ContractNoticePhases/View?PPI=CO1.PPI.29134163&amp;isFromPublicArea=True&amp;isModal=False</t>
  </si>
  <si>
    <t>https://community.secop.gov.co/Public/Tendering/ContractNoticePhases/View?PPI=CO1.PPI.29120960&amp;isFromPublicArea=True&amp;isModal=False</t>
  </si>
  <si>
    <t>https://community.secop.gov.co/Public/Tendering/ContractNoticePhases/View?PPI=CO1.PPI.29121867&amp;isFromPublicArea=True&amp;isModal=False</t>
  </si>
  <si>
    <t>https://community.secop.gov.co/Public/Tendering/ContractNoticePhases/View?PPI=CO1.PPI.29194013&amp;isFromPublicArea=True&amp;isModal=False</t>
  </si>
  <si>
    <t>https://community.secop.gov.co/Public/Tendering/ContractNoticePhases/View?PPI=CO1.PPI.29151520&amp;isFromPublicArea=True&amp;isModal=False</t>
  </si>
  <si>
    <t>https://community.secop.gov.co/Public/Tendering/ContractNoticePhases/View?PPI=CO1.PPI.29170031&amp;isFromPublicArea=True&amp;isModal=False</t>
  </si>
  <si>
    <t>https://community.secop.gov.co/Public/Tendering/ContractNoticePhases/View?PPI=CO1.PPI.29230170&amp;isFromPublicArea=True&amp;isModal=False</t>
  </si>
  <si>
    <t>https://community.secop.gov.co/Public/Tendering/ContractNoticePhases/View?PPI=CO1.PPI.29307623&amp;isFromPublicArea=True&amp;isModal=False</t>
  </si>
  <si>
    <t>https://community.secop.gov.co/Public/Tendering/ContractNoticePhases/View?PPI=CO1.PPI.29229926&amp;isFromPublicArea=True&amp;isModal=False</t>
  </si>
  <si>
    <t>https://community.secop.gov.co/Public/Tendering/ContractNoticePhases/View?PPI=CO1.PPI.29309009&amp;isFromPublicArea=True&amp;isModal=False</t>
  </si>
  <si>
    <t>https://community.secop.gov.co/Public/Tendering/ContractNoticePhases/View?PPI=CO1.PPI.29549078&amp;isFromPublicArea=True&amp;isModal=False</t>
  </si>
  <si>
    <t>https://community.secop.gov.co/Public/Tendering/ContractNoticePhases/View?PPI=CO1.PPI.29339134&amp;isFromPublicArea=True&amp;isModal=False</t>
  </si>
  <si>
    <t>https://community.secop.gov.co/Public/Tendering/ContractNoticePhases/View?PPI=CO1.PPI.29436285&amp;isFromPublicArea=True&amp;isModal=False</t>
  </si>
  <si>
    <t>https://community.secop.gov.co/Public/Tendering/ContractNoticePhases/View?PPI=CO1.PPI.29465207&amp;isFromPublicArea=True&amp;isModal=False</t>
  </si>
  <si>
    <t>https://community.secop.gov.co/Public/Tendering/ContractNoticePhases/View?PPI=CO1.PPI.29465714&amp;isFromPublicArea=True&amp;isModal=False</t>
  </si>
  <si>
    <t>https://community.secop.gov.co/Public/Tendering/ContractNoticePhases/View?PPI=CO1.PPI.29465784&amp;isFromPublicArea=True&amp;isModal=False</t>
  </si>
  <si>
    <t>https://community.secop.gov.co/Public/Tendering/ContractNoticePhases/View?PPI=CO1.PPI.29508701&amp;isFromPublicArea=True&amp;isModal=False</t>
  </si>
  <si>
    <t>https://community.secop.gov.co/Public/Tendering/ContractNoticePhases/View?PPI=CO1.PPI.29508962&amp;isFromPublicArea=True&amp;isModal=False</t>
  </si>
  <si>
    <t>https://community.secop.gov.co/Public/Tendering/ContractNoticePhases/View?PPI=CO1.PPI.29583685&amp;isFromPublicArea=True&amp;isModal=False</t>
  </si>
  <si>
    <t>https://community.secop.gov.co/Public/Tendering/ContractNoticePhases/View?PPI=CO1.PPI.29566773&amp;isFromPublicArea=True&amp;isModal=False</t>
  </si>
  <si>
    <t>https://community.secop.gov.co/Public/Tendering/ContractNoticePhases/View?PPI=CO1.PPI.29779957&amp;isFromPublicArea=True&amp;isModal=False</t>
  </si>
  <si>
    <t>https://community.secop.gov.co/Public/Tendering/ContractNoticePhases/View?PPI=CO1.PPI.29798392&amp;isFromPublicArea=True&amp;isModal=False</t>
  </si>
  <si>
    <t>https://community.secop.gov.co/Public/Tendering/ContractNoticePhases/View?PPI=CO1.PPI.29798909&amp;isFromPublicArea=True&amp;isModal=False</t>
  </si>
  <si>
    <t>https://community.secop.gov.co/Public/Tendering/ContractNoticePhases/View?PPI=CO1.PPI.29798978&amp;isFromPublicArea=True&amp;isModal=False</t>
  </si>
  <si>
    <t>https://community.secop.gov.co/Public/Tendering/ContractNoticePhases/View?PPI=CO1.PPI.29800032&amp;isFromPublicArea=True&amp;isModal=False</t>
  </si>
  <si>
    <t>https://community.secop.gov.co/Public/Tendering/ContractNoticePhases/View?PPI=CO1.PPI.29799448&amp;isFromPublicArea=True&amp;isModal=False</t>
  </si>
  <si>
    <t>https://community.secop.gov.co/Public/Tendering/ContractNoticePhases/View?PPI=CO1.PPI.29567738&amp;isFromPublicArea=True&amp;isModal=False</t>
  </si>
  <si>
    <t>https://community.secop.gov.co/Public/Tendering/ContractNoticePhases/View?PPI=CO1.PPI.29567270&amp;isFromPublicArea=True&amp;isModal=False</t>
  </si>
  <si>
    <t>C054-2024</t>
  </si>
  <si>
    <t>KAIKA S.A.S</t>
  </si>
  <si>
    <t>860.001.911-1</t>
  </si>
  <si>
    <t>EL CONTRATISTA se compromete a prestar con sus propios medios y completa autonomía técnica y directiva, con su propio personal, el mantenimiento preventivo y correctivo de ESTERILIZADOR MARCA MATACHANA MODELO SC-501 E2 CON S/N:E-28526  y el suministro  de Repuestos para la misma.</t>
  </si>
  <si>
    <t>https://community.secop.gov.co/Public/Tendering/ContractNoticePhases/View?PPI=CO1.PPI.29088488&amp;isFromPublicArea=True&amp;isModal=False</t>
  </si>
  <si>
    <t>https://community.secop.gov.co/Public/Tendering/ContractNoticePhases/View?PPI=CO1.PPI.29151950&amp;isFromPublicArea=True&amp;isModal=False</t>
  </si>
  <si>
    <t>https://community.secop.gov.co/Public/Tendering/ContractNoticePhases/View?PPI=CO1.PPI.29340679&amp;isFromPublicArea=True&amp;isModal=False</t>
  </si>
  <si>
    <t>https://community.secop.gov.co/Public/Tendering/ContractNoticePhases/View?PPI=CO1.PPI.29510481&amp;isFromPublicArea=True&amp;isModal=False</t>
  </si>
  <si>
    <t>https://community.secop.gov.co/Public/Tendering/ContractNoticePhases/View?PPI=CO1.PPI.29800848&amp;isFromPublicArea=True&amp;isModal=False</t>
  </si>
  <si>
    <t>https://community.secop.gov.co/Public/Tendering/ContractNoticePhases/View?PPI=CO1.PPI.29568452&amp;isFromPublicArea=True&amp;isModal=False</t>
  </si>
  <si>
    <t>OS007-2024</t>
  </si>
  <si>
    <t>TECNICA ELECTRO MEDICA S.A.</t>
  </si>
  <si>
    <t>830004892-2</t>
  </si>
  <si>
    <t xml:space="preserve">Compra de PANEL DE CONTROL TACTIL HYLED 760 4.0(FRU) – MINDRAY para el servicio de la nueva área de Cirugía de E.S.E. Hospital San Juan de Dios del Municipio de Santa Fe de Antioquia, de conformidad con las especificaciones técnicas señaladas en la cotización TEM 208.754 de fecha enero 5 de 2024. </t>
  </si>
  <si>
    <t>OS008-2024</t>
  </si>
  <si>
    <t>COMERCIALIZADORA AGROPECUARIA DE ANTIOQUIA SOCIEDAD POR ACCIONES SIMPLIFICADA,- COAGRA S.A.S.</t>
  </si>
  <si>
    <t>900357407-1</t>
  </si>
  <si>
    <t>Suministro de Leche y productos Lácteos, según requerimientos y necesidades del servicio de alimentación de la E.S.E Hospital San Juan de Dios de Santa Fe de Antioquia</t>
  </si>
  <si>
    <t>OS009-2024</t>
  </si>
  <si>
    <t>LABOTEK COLOMBIA S.A.S.</t>
  </si>
  <si>
    <t>900.688.882-7</t>
  </si>
  <si>
    <t>Compra de dispositivo médico para el servicio de las áreas de Consulta Externa y Cirugía de E.S.E. Hospital San Juan de Dios del Municipio de Santa Fe de Antioquia, de conformidad con las especificaciones técnicas señaladas en la cotización de fecha 1 de febrero de 2024, que forma parte integral de la presente orden.</t>
  </si>
  <si>
    <t>OS010-2024</t>
  </si>
  <si>
    <t>JOHN FREDY GRISALES ALVAREZ</t>
  </si>
  <si>
    <t>Prestación de servicios de apoyo a la gestión comunicacional para realizar producciones audiovisuales que fortalezcan y posicionen la imagen de la E.S.E, Hospital San Juan de Dios del Municipio de Santa Fe de Antioquia "Camino a la excelencia con respeto y humanización" y que sirva como material  para la rendición de cuentas en el mes de marzo de 2024</t>
  </si>
  <si>
    <t>COMUNICACIONES</t>
  </si>
  <si>
    <t>INVERSIONES NATURAL FRUT S.A.S.</t>
  </si>
  <si>
    <t>900332902-8</t>
  </si>
  <si>
    <t>Suministro de Pulpa de fruta congelada, según requerimientos y necesidades del servicio de alimentación de la E.S.E Hospital San Juan de Dios de Santa Fe de Antioquia</t>
  </si>
  <si>
    <t>OS011-2024</t>
  </si>
  <si>
    <t>OS012-2024</t>
  </si>
  <si>
    <t>DEYSAFIRA GOMEZ DURAN</t>
  </si>
  <si>
    <t>Suministro de Talonarios y otros artículos impresos, según requerimientos y necesidades de la E.S.E Hospital San Juan de Dios de Santa Fe de Antioquia, según las propuestas presentadas por el contratista de fecha 05 de enero 2024</t>
  </si>
  <si>
    <t xml:space="preserve">Prestación del servicio de manejo integrado de plagas en las cinco (5) sedes de la ESE Hospital San Juan de Dios de Santa Fe de Antioquia. </t>
  </si>
  <si>
    <t>OS013-2024</t>
  </si>
  <si>
    <t>JOHN JENRY SILVA LOPEZ</t>
  </si>
  <si>
    <t>https://community.secop.gov.co/Public/Tendering/ContractNoticePhases/View?PPI=CO1.PPI.29897829&amp;isFromPublicArea=True&amp;isModal=False</t>
  </si>
  <si>
    <t>https://community.secop.gov.co/Public/Tendering/ContractNoticePhases/View?PPI=CO1.PPI.29897890&amp;isFromPublicArea=True&amp;isModal=False</t>
  </si>
  <si>
    <t>https://community.secop.gov.co/Public/Tendering/ContractNoticePhases/View?PPI=CO1.PPI.29898394&amp;isFromPublicArea=True&amp;isModal=False</t>
  </si>
  <si>
    <t>https://community.secop.gov.co/Public/Tendering/ContractNoticePhases/View?PPI=CO1.PPI.29898797&amp;isFromPublicArea=True&amp;isModal=False</t>
  </si>
  <si>
    <t>https://community.secop.gov.co/Public/Tendering/ContractNoticePhases/View?PPI=CO1.PPI.29899324&amp;isFromPublicArea=True&amp;isModal=False</t>
  </si>
  <si>
    <t>https://community.secop.gov.co/Public/Tendering/ContractNoticePhases/View?PPI=CO1.PPI.29899489&amp;isFromPublicArea=True&amp;isModal=False</t>
  </si>
  <si>
    <t>C055-2024</t>
  </si>
  <si>
    <t>CREACIONES POSADA &amp; JARAMILLO S.A.S.</t>
  </si>
  <si>
    <t xml:space="preserve">811007030-5 </t>
  </si>
  <si>
    <t>Suministro de Vestuario e implementos textiles para uso hospitalario clínico, según requerimientos y necesidades de la E.S.E Hospital San Juan de Dios de Santa Fe de Antioquia.</t>
  </si>
  <si>
    <t>C056-2024</t>
  </si>
  <si>
    <t>MARIELA OSPINA DE ARANGO</t>
  </si>
  <si>
    <t>Suministro de víveres, según requerimientos y necesidades del servicio de alimentación de la E.S.E Hospital San Juan de Dios de Santa Fe de Antioquia, según la propuesta presentada por el contratista de fecha enero 25 de 2024</t>
  </si>
  <si>
    <t>SOCIEDAD FAMILIAR JEPALZA SUCESORES LTDA. "EN LIQUIDACION”</t>
  </si>
  <si>
    <t>900135309-5</t>
  </si>
  <si>
    <t xml:space="preserve">Entregar a título de arrendamiento una franja de terreno que mide 54,7 metros de longitud por 9 metros de ancho, sin pavimentar, que linda con el HOSPITAL, con la calle denominada la variante y con terrenos del propietario; franja que es denominada carrera 3, en el área urbana del Municipio de Santa Fe de Antioquia y que forma parte de un inmueble de mayor extensión de propiedad del arrendador, Matrículas Inmobiliarias 024-3122 - 024-3457 y 024-0000526 </t>
  </si>
  <si>
    <t>https://community.secop.gov.co/Public/Tendering/ContractNoticePhases/View?PPI=CO1.PPI.30005859&amp;isFromPublicArea=True&amp;isModal=False</t>
  </si>
  <si>
    <t xml:space="preserve">https://community.secop.gov.co/Public/Tendering/ContractNoticePhases/View?PPI=CO1.PPI.30010668&amp;isFromPublicArea=True&amp;isModal=False
</t>
  </si>
  <si>
    <t>LINK</t>
  </si>
  <si>
    <t>https://community.secop.gov.co/Public/Tendering/ContractNoticePhases/View?PPI=CO1.PPI.30149037&amp;isFromPublicArea=True&amp;isModal=False</t>
  </si>
  <si>
    <t>https://community.secop.gov.co/Public/Tendering/ContractNoticePhases/View?PPI=CO1.PPI.30148384&amp;isFromPublicArea=True&amp;isModal=False</t>
  </si>
  <si>
    <t>https://community.secop.gov.co/Public/Tendering/ContractNoticePhases/View?PPI=CO1.PPI.30027742&amp;isFromPublicArea=True&amp;isModal=False</t>
  </si>
  <si>
    <t>FECHA EN QUE LLEGO EL CONTRATO</t>
  </si>
  <si>
    <t>AR005-2025</t>
  </si>
  <si>
    <t>https://community.secop.gov.co/Public/Tendering/ContractNoticePhases/View?PPI=CO1.PPI.30245275&amp;isFromPublicArea=True&amp;isModal=False</t>
  </si>
  <si>
    <t>C057-2024</t>
  </si>
  <si>
    <t>LABORATORIO DE PATOLOGIA Y CITOLOGIA DOCTOR FERNANDO GUTIERREZ MENDOZA S.A.S.</t>
  </si>
  <si>
    <t>901353915-7</t>
  </si>
  <si>
    <t>C058-2024</t>
  </si>
  <si>
    <t>FULL CARE S.A.S</t>
  </si>
  <si>
    <t xml:space="preserve">901425029-6 </t>
  </si>
  <si>
    <t>Implementación de la Plataforma Tecnológica FULLCARE como un software que permite la gestión de enfermedades crónicas y de riesgo cardiovascular de la población atendida en la Ruta de Atención Integral de Promoción y Mantenimiento de la Salud (Adultez/vejez) de la ESE Hospital San Juan de Dios de Santa Fe de Antioquia, con el objetivo de lograr la identificación de población con mayor riesgo de eventos, el manejo adecuado de la comunicación y orientación médica con los pacientes, análisis de atenciones y gestión de impacto en tratamientos clínicos, a través de indicadores, adherencia a tratamientos y georreferenciación.</t>
  </si>
  <si>
    <t>https://community.secop.gov.co/Public/Tendering/ContractNoticePhases/View?PPI=CO1.PPI.30269682&amp;isFromPublicArea=True&amp;isModal=False</t>
  </si>
  <si>
    <t>C059-2024</t>
  </si>
  <si>
    <t>CARROCERIAS MOVILES ESPECIALES S.A.S.</t>
  </si>
  <si>
    <t>901435576-6</t>
  </si>
  <si>
    <t>COMPRA DE UN VEHÍCULO TIPO AMBULANCIA TAB PARA EL TRASLADO Y REMISION DE PERSONAS ENFERMAS DE LA ESE HOSPITAL SAN JUAN DE DIOS SEDE MUNICIPIO DE ABRIAQUÍ, dentro de la ejecución del contrato Interadministrativo No. CI-153-2023, celebrado con el Municipio de Abriaquí.</t>
  </si>
  <si>
    <t>JOSE ADAN OQUENDO L. E HIJOS LIMITADA</t>
  </si>
  <si>
    <t>OS014-2024</t>
  </si>
  <si>
    <t>800.252.968 - 7</t>
  </si>
  <si>
    <t>Compra de ventiladores para las diferentes áreas de la E.S.E. Hospital San Juan de Dios del Municipio de Santa Fe de Antioquia, de conformidad con las especificaciones técnicas señaladas en las cotizaciones No. C-1-296 de fecha 23 de febrero de 2024 y cotización No. C-1-293 de fecha 15 de febrero de 2024, que forman parte integral de la presente orden.</t>
  </si>
  <si>
    <t>https://community.secop.gov.co/Public/Tendering/ContractNoticePhases/View?PPI=CO1.PPI.30312256&amp;isFromPublicArea=True&amp;isModal=False</t>
  </si>
  <si>
    <t>https://community.secop.gov.co/Public/Tendering/ContractNoticePhases/View?PPI=CO1.PPI.30314909&amp;isFromPublicArea=True&amp;isModal=False</t>
  </si>
  <si>
    <t>https://community.secop.gov.co/Public/Tendering/ContractNoticePhases/View?PPI=CO1.PPI.30339106&amp;isFromPublicArea=True&amp;isModal=False</t>
  </si>
  <si>
    <t>C060-2024</t>
  </si>
  <si>
    <t xml:space="preserve">EMPRESA SOCIAL DEL ESTADO HOSPITAL “MARCO FIDEL SUAREZ” DE BELLO </t>
  </si>
  <si>
    <t>890985703-5</t>
  </si>
  <si>
    <t>Prestar servicios de Ayudas Diagnósticas, según los requerimientos y necesidades del HOSPITAL y conforme la propuesta presentada por el CONTRATISTA,  de fecha 14 de marzo de 2024 y que hace parte integral del contrato.</t>
  </si>
  <si>
    <t>CONTRATO INTERADMINISTRATIVO</t>
  </si>
  <si>
    <t>C061-2024</t>
  </si>
  <si>
    <t>811028035-1</t>
  </si>
  <si>
    <t>Prestación de Servicios de mantenimiento Correctivo  del vehículo HEY 855 de propiedad la ESE Hospital San Juan de Dios del Municipio de Santa Fe de Antioquia.</t>
  </si>
  <si>
    <t>OS015-2024</t>
  </si>
  <si>
    <t>BIOEMMA S.A.S</t>
  </si>
  <si>
    <t>901616687-2</t>
  </si>
  <si>
    <t>Prestación de servicios de mantenimiento correctivo a los equipos del  área de Odontología  de E.S.E. Hospital San Juan de Dios del Municipio de Santa Fe de Antioquia, de conformidad con las especificaciones técnicas señaladas en la cotización COT-028 de fecha Febrero 22 de 2024.</t>
  </si>
  <si>
    <t>OS016-2024</t>
  </si>
  <si>
    <t>EQUIBIOMEDIC S.A.S.</t>
  </si>
  <si>
    <t xml:space="preserve">Compra de PANTALLA TACTIL PARA MONITOR destinada al servicio de Cirugía, Quirófano 1,  de E.S.E. Hospital San Juan de Dios del Municipio de Santa Fe de Antioquia, de conformidad con las especificaciones técnicas señaladas en la cotización 18-107261 de fecha enero 31 de 2024. </t>
  </si>
  <si>
    <t>900308419-0</t>
  </si>
  <si>
    <t>https://community.secop.gov.co/Public/Tendering/ContractNoticePhases/View?PPI=CO1.PPI.30714024&amp;isFromPublicArea=True&amp;isModal=False</t>
  </si>
  <si>
    <t>https://community.secop.gov.co/Public/Tendering/ContractNoticePhases/View?PPI=CO1.PPI.30715269&amp;isFromPublicArea=True&amp;isModal=False</t>
  </si>
  <si>
    <t>https://community.secop.gov.co/Public/Tendering/ContractNoticePhases/View?PPI=CO1.PPI.30716307&amp;isFromPublicArea=True&amp;isModal=False</t>
  </si>
  <si>
    <t>OS017-2024</t>
  </si>
  <si>
    <t>RONELLY S.A.S</t>
  </si>
  <si>
    <t>890929073-5</t>
  </si>
  <si>
    <t>Compra de dispositivos médicos para los diversos servicios de E.S.E. Hospital San Juan de Dios del Municipio de Santa Fe de Antioquia, de conformidad con las especificaciones técnicas señaladas en la cotización 1 de fecha de marzo 12 de 2024</t>
  </si>
  <si>
    <t>https://community.secop.gov.co/Public/Tendering/ContractNoticePhases/View?PPI=CO1.PPI.30794269&amp;isFromPublicArea=True&amp;isModal=False</t>
  </si>
  <si>
    <t>https://community.secop.gov.co/Public/Tendering/ContractNoticePhases/View?PPI=CO1.PPI.30794851&amp;isFromPublicArea=True&amp;isModal=False</t>
  </si>
  <si>
    <t>C062-2024</t>
  </si>
  <si>
    <t>UGISO S.A.S. BIC</t>
  </si>
  <si>
    <t>800.064.391-1</t>
  </si>
  <si>
    <t>UGISO se compromete con EL HOSPITAL a prestar el servicio de actualización y soporte para los módulos clínicos y administrativos de acuerdo con el alcance previsto en el presente contrato, en la oferta comercial presentada por UGISO y sus anexos.</t>
  </si>
  <si>
    <t>C063-2024</t>
  </si>
  <si>
    <t>https://community.secop.gov.co/Public/Tendering/ContractNoticePhases/View?PPI=CO1.PPI.29089048&amp;isFromPublicArea=True&amp;isModal=False</t>
  </si>
  <si>
    <t>https://community.secop.gov.co/Public/Tendering/ContractNoticePhases/View?PPI=CO1.PPI.29089060&amp;isFromPublicArea=True&amp;isModal=False</t>
  </si>
  <si>
    <t>https://community.secop.gov.co/Public/Tendering/ContractNoticePhases/View?PPI=CO1.PPI.29089074&amp;isFromPublicArea=True&amp;isModal=False</t>
  </si>
  <si>
    <t>Adición</t>
  </si>
  <si>
    <t>OS018-2024</t>
  </si>
  <si>
    <t>JAIBER ALONSO ARBELAEZ RUA</t>
  </si>
  <si>
    <t xml:space="preserve">Prestación de Servicios para el traslado de fibra optica del cuarto de cirugia, reubicar la cámara de los tanques de almacenamiento de agua por trabajos de obra civil y configurar la cámara de los tanques de oxígeno que no tiene video </t>
  </si>
  <si>
    <t>C064-2024</t>
  </si>
  <si>
    <t>SIGMA JYT S.A.S.</t>
  </si>
  <si>
    <t>901153271-4</t>
  </si>
  <si>
    <t>Prestar los servicios profesionales de asesoría a la gerencia en lo relacionado con la revisión, ajuste e implementación del programa de atención domiciliaria y también brindar asesoría en el engranaje del proceso del ciclo de gestión económica del hospital.</t>
  </si>
  <si>
    <t>https://community.secop.gov.co/Public/Tendering/ContractNoticePhases/View?PPI=CO1.PPI.30876753&amp;isFromPublicArea=True&amp;isModal=False</t>
  </si>
  <si>
    <t>C065-2024</t>
  </si>
  <si>
    <t>OS019-2024</t>
  </si>
  <si>
    <t xml:space="preserve">Compra de Kit de herramientas Epson pp100II,  para el área de radiología,   según requerimientos y necesidades de la E.S.E Hospital San Juan de Dios de Santa Fe de Antioquia. </t>
  </si>
  <si>
    <t>https://community.secop.gov.co/Public/Tendering/ContractNoticePhases/View?PPI=CO1.PPI.30890244&amp;isFromPublicArea=True&amp;isModal=False</t>
  </si>
  <si>
    <t>C066-2024</t>
  </si>
  <si>
    <t>https://community.secop.gov.co/Public/Tendering/ContractNoticePhases/View?PPI=CO1.PPI.30963817&amp;isFromPublicArea=True&amp;isModal=False</t>
  </si>
  <si>
    <t>https://community.secop.gov.co/Public/Tendering/ContractNoticePhases/View?PPI=CO1.PPI.30984372&amp;isFromPublicArea=True&amp;isModal=False</t>
  </si>
  <si>
    <t>OS020-2024</t>
  </si>
  <si>
    <t>JOSÉ AUGUSTO HERNANDEZ GODOY</t>
  </si>
  <si>
    <t xml:space="preserve">Prestación de servicios en la elaboración de carnets para los servidores públicos,  según requerimientos y necesidades de la E.S.E Hospital San Juan de Dios de Santa Fe de Antioquia, según las propuestas presentadas por el contratista de fecha 2 de abril 2024. </t>
  </si>
  <si>
    <t>https://community.secop.gov.co/Public/Tendering/ContractNoticePhases/View?PPI=CO1.PPI.30993378&amp;isFromPublicArea=True&amp;isModal=False</t>
  </si>
  <si>
    <t>C067-2024</t>
  </si>
  <si>
    <t>https://community.secop.gov.co/Public/Tendering/ContractNoticePhases/View?PPI=CO1.PPI.31036299&amp;isFromPublicArea=True&amp;isModal=False</t>
  </si>
  <si>
    <t>https://community.secop.gov.co/Public/Tendering/ContractNoticePhases/View?PPI=CO1.PPI.31087130&amp;isFromPublicArea=True&amp;isModal=False</t>
  </si>
  <si>
    <t>https://community.secop.gov.co/Public/Tendering/ContractNoticePhases/View?PPI=CO1.PPI.31089082&amp;isFromPublicArea=True&amp;isModal=False</t>
  </si>
  <si>
    <t>OS021-2024</t>
  </si>
  <si>
    <t>ANGEL ANTONIO TORRES VILLAMIL</t>
  </si>
  <si>
    <t>EL CONTRATISTA, se obliga para con EL HOSPITAL a reformar un (1) consultorio de triage  y dos (2) consultorios para la valoración  y atención de pacientes que ingresen por el servicio de urgencias de la E.S.E. Hospital San Juan de Dios del Municipio de Santa Fe de Antioquia, según cotización de fecha 8 de abril de 2024</t>
  </si>
  <si>
    <t>OBRA</t>
  </si>
  <si>
    <t>TIENDA MEDICA MEDELLIN S.A.S.</t>
  </si>
  <si>
    <t xml:space="preserve">900132642-1 </t>
  </si>
  <si>
    <t>C069-2024</t>
  </si>
  <si>
    <t>https://community.secop.gov.co/Public/Tendering/ContractNoticePhases/View?PPI=CO1.PPI.31116293&amp;isFromPublicArea=True&amp;isModal=False</t>
  </si>
  <si>
    <t>C070-2024</t>
  </si>
  <si>
    <t>LA MUELA S.A.S.</t>
  </si>
  <si>
    <t>ROBINSON LOPEZ ALCARAZ</t>
  </si>
  <si>
    <t>C071-2024</t>
  </si>
  <si>
    <t xml:space="preserve">Prestación de Servicios Profesionales como Coordinador del Plan de Salud Pública, dentro del marco de ejecución del Contrato Interadministrativo No. 009-20224, celebrado entre la E.S.E. Hospital San Juan de Dios del Municipio de Santa Fe y el Municipio de Santa Fe de Antioquia, que tiene por objeto: “CONTRATO INTERADMINISTRATIVO PARA LA EJECUCIÓN DE LAS ACTIVIDADES DEL PLAN DE SALUD PÚBLICA DE INTERVENCIONES COLECTIVAS 2024 QUE HACEN PARTE DEL PLAN DE ACCIÓN EN SALUD PÚBLICA MUNICIPAL”  </t>
  </si>
  <si>
    <t>OS022-2024</t>
  </si>
  <si>
    <t>SUMINISTROS Y MULTIDISTRIBUCIONES S.A.S.</t>
  </si>
  <si>
    <t xml:space="preserve">901209060-1 </t>
  </si>
  <si>
    <t>Compra de materiales para reformar un (1) consultorio de triage  y dos (2) consultorios para la valoración  y atención de pacientes que ingresen por el servicio de urgencias de la E.S.E. Hospital San Juan de Dios del Municipio de Santa Fe de Antioquia, según cotización de fecha 3 de abril de 2024, que forman parte integral de la presente orden.</t>
  </si>
  <si>
    <t>OS023-2024</t>
  </si>
  <si>
    <t>901209060-1</t>
  </si>
  <si>
    <t xml:space="preserve">Compra de Aires acondicionados para el área de Urgencias de la E.S.E. Hospital San Juan de Dios del Municipio de Santa fe de Antioquia, con especificaciones técnicas señaladas en Cotización de fechas 11 de abril de 2024. </t>
  </si>
  <si>
    <t>https://community.secop.gov.co/Public/Tendering/ContractNoticePhases/View?PPI=CO1.PPI.31202284&amp;isFromPublicArea=True&amp;isModal=False</t>
  </si>
  <si>
    <t>https://community.secop.gov.co/Public/Tendering/ContractNoticePhases/View?PPI=CO1.PPI.31243192&amp;isFromPublicArea=True&amp;isModal=False</t>
  </si>
  <si>
    <t>https://community.secop.gov.co/Public/Tendering/ContractNoticePhases/View?PPI=CO1.PPI.31242043&amp;isFromPublicArea=True&amp;isModal=False</t>
  </si>
  <si>
    <t>https://community.secop.gov.co/Public/Tendering/ContractNoticePhases/View?PPI=CO1.PPI.31267838&amp;isFromPublicArea=True&amp;isModal=False</t>
  </si>
  <si>
    <t>https://community.secop.gov.co/Public/Tendering/ContractNoticePhases/View?PPI=CO1.PPI.31268620&amp;isFromPublicArea=True&amp;isModal=False</t>
  </si>
  <si>
    <t>OS024-2024</t>
  </si>
  <si>
    <t>NILSON ORLANDO GUTIERREZ AGUDELO</t>
  </si>
  <si>
    <t>Compra de Bienes muebles para el área de Hospitalización Uno de la E.S.E. Hospital San Juan de Dios del Municipio de Santa fe de Antioquia, con especificaciones técnicas señaladas en Cotización de fechas 15 de abril de 2024.</t>
  </si>
  <si>
    <t>C072-2024</t>
  </si>
  <si>
    <t>https://community.secop.gov.co/Public/Tendering/ContractNoticePhases/View?PPI=CO1.PPI.31302687&amp;isFromPublicArea=True&amp;isModal=False</t>
  </si>
  <si>
    <t>Prestación de servicios médicos especializados en anestesiología.</t>
  </si>
  <si>
    <t>MIRIAM YACKELINE RODRIGUEZ RAMIREZ</t>
  </si>
  <si>
    <t>https://community.secop.gov.co/Public/Tendering/ContractNoticePhases/View?PPI=CO1.PPI.31340573&amp;isFromPublicArea=True&amp;isModal=False</t>
  </si>
  <si>
    <t>https://community.secop.gov.co/Public/Tendering/ContractNoticePhases/View?PPI=CO1.PPI.31290356&amp;isFromPublicArea=True&amp;isModal=False</t>
  </si>
  <si>
    <t>C073-2024</t>
  </si>
  <si>
    <t xml:space="preserve">Suministro de repuestos e insumos requeridos en el Área de Sistemas de la E.S.E. Hospital San Juan de Dios del Municipio de Santa Fe de Antioquia. </t>
  </si>
  <si>
    <t>C074-2024</t>
  </si>
  <si>
    <t>https://community.secop.gov.co/Public/Tendering/ContractNoticePhases/View?PPI=CO1.PPI.31367312&amp;isFromPublicArea=True&amp;isModal=False</t>
  </si>
  <si>
    <t>INVERSIONES NATURAL FRUT S.A.S</t>
  </si>
  <si>
    <t>C075-2024</t>
  </si>
  <si>
    <t>Suministro de Pulpa de fruta congelada, según requerimientos y necesidades del servicio de alimentación de la E.S.E Hospital San Juan de Dios de Santa Fe de Antioquia.</t>
  </si>
  <si>
    <t>https://community.secop.gov.co/Public/Tendering/ContractNoticePhases/View?PPI=CO1.PPI.31368122&amp;isFromPublicArea=True&amp;isModal=False</t>
  </si>
  <si>
    <t>OS025-2024</t>
  </si>
  <si>
    <t xml:space="preserve">900.441.430-4  </t>
  </si>
  <si>
    <t>Compra de un escáner de alta demanda para el proceso de auditoría de la Empresa social del Estado Hospital San Juan de Dios del Municipio de Santa Fe de Antioquia, de conformidad con las especificaciones técnicas señaladas en la Cotización No. C-1-854 de fecha 22 de abril de 2024, que hacen parte integral de la orden.</t>
  </si>
  <si>
    <t>https://community.secop.gov.co/Public/Tendering/ContractNoticePhases/View?PPI=CO1.PPI.31458119&amp;isFromPublicArea=True&amp;isModal=False</t>
  </si>
  <si>
    <t>https://community.secop.gov.co/Public/Tendering/ContractNoticePhases/View?PPI=CO1.PPI.31410928&amp;isFromPublicArea=True&amp;isModal=False</t>
  </si>
  <si>
    <t>https://community.secop.gov.co/Public/Tendering/ContractNoticePhases/View?PPI=CO1.PPI.31411420&amp;isFromPublicArea=True&amp;isModal=False</t>
  </si>
  <si>
    <t>C076-2024</t>
  </si>
  <si>
    <t>INTERNET DE ALTA VELOCIDAD SAS</t>
  </si>
  <si>
    <t xml:space="preserve">901526099-5 </t>
  </si>
  <si>
    <t>Prestación del servicio de internet dedicado y simétrico,  como contingencia ante las posibles fallas que pueda presentar el internet del operador TIGO-UNE, en la sede principal y sus sedes del llano y capi de la ESE Hospital San Juan de Dios de Santa Fe de Antioquia.</t>
  </si>
  <si>
    <t>https://community.secop.gov.co/Public/Tendering/ContractNoticePhases/View?PPI=CO1.PPI.31412302&amp;isFromPublicArea=True&amp;isModal=False</t>
  </si>
  <si>
    <t>C077-2024</t>
  </si>
  <si>
    <t>COMERCIALIZADORA AGROPECUARIA DE ANTIOQUIA SOCIEDAD POR ACCIONES SIMPLIFICADA- COAGRA S.A.S.</t>
  </si>
  <si>
    <t>C078-2024</t>
  </si>
  <si>
    <t>ALMACEN REDIESEL S.A.S.</t>
  </si>
  <si>
    <t xml:space="preserve">901783805-1 </t>
  </si>
  <si>
    <t>Prestación de Servicios de mantenimiento Preventivo y correctivo de los vehículos de propiedad la ESE Hospital San Juan de Dios del Municipio de Santa Fe de Antioquia.</t>
  </si>
  <si>
    <t>https://community.secop.gov.co/Public/Tendering/ContractNoticePhases/View?PPI=CO1.PPI.31532587&amp;isFromPublicArea=True&amp;isModal=False</t>
  </si>
  <si>
    <t>C079-2024</t>
  </si>
  <si>
    <t>C080-2024</t>
  </si>
  <si>
    <t xml:space="preserve">Suministro de elementos e insumos necesarios para llevar a cabo la realización de los exámenes de ayudas diagnósticas (imagenología y tomografía) a los pacientes internos y usuarios externos que atienden en la ESE Hospital San Juan de Dios de Santa fe de Antioquia. </t>
  </si>
  <si>
    <t>REPORTE SECOP</t>
  </si>
  <si>
    <t>C081-2024</t>
  </si>
  <si>
    <t>EDNA MARGARITA GUTIERREZ BENITEZ</t>
  </si>
  <si>
    <t xml:space="preserve">PRESTACION DE SERVICIOS MÉDICOS ESPECIALIZADOS EN RADIOLOGIA, de acuerdo a los requerimientos y necesidades de la E.S.E. </t>
  </si>
  <si>
    <t>C082-2024</t>
  </si>
  <si>
    <t>C083-2024</t>
  </si>
  <si>
    <t xml:space="preserve">KAREN JOHANNA ALCARAZ MORENO </t>
  </si>
  <si>
    <t xml:space="preserve">Prestación de Servicios profesionales como psicóloga, dentro del marco de ejecución del Contrato Interadministrativo No CI 009 de 2024, celebrado entre la E.S.E. Hospital San Juan de Dios del Municipio de Santa Fe y el Municipio de Santa Fe de Antioquia, que tiene por objeto: “CONTRATO INTERADMINISTRATIVO PARA LA EJECUCIÓN DE LAS ACTIVIDADES DEL PLAN DE SALUD PÚBLICA DE INTERVENCIONES COLECTIVAS 2024 QUE HACEN PARTE DEL PLAN DE ACCIÓN EN SALUD PÚBLICA MUNICIPAL”  </t>
  </si>
  <si>
    <t>C084-2024</t>
  </si>
  <si>
    <t xml:space="preserve">MELISA PEREZ GOMEZ </t>
  </si>
  <si>
    <t>C085-2024</t>
  </si>
  <si>
    <t xml:space="preserve">JUAN DIEGO VALDERRAMA VELEZ </t>
  </si>
  <si>
    <t xml:space="preserve">Prestación de Servicios profesionales como licenciado en educación física, dentro del marco de ejecución del Contrato Interadministrativo No CI 009 de 2024, celebrado entre la E.S.E. Hospital San Juan de Dios del Municipio de Santa Fe y el Municipio de Santa Fe de Antioquia, que tiene por objeto: “CONTRATO INTERADMINISTRATIVO PARA LA EJECUCIÓN DE LAS ACTIVIDADES DEL PLAN DE SALUD PÚBLICA DE INTERVENCIONES COLECTIVAS 2024 QUE HACEN PARTE DEL PLAN DE ACCIÓN EN SALUD PÚBLICA MUNICIPAL”  </t>
  </si>
  <si>
    <t>C086-2024</t>
  </si>
  <si>
    <t xml:space="preserve">ERICA MARIA ECHAVARRIA BORJA </t>
  </si>
  <si>
    <t>C087-2024</t>
  </si>
  <si>
    <t>JUAN CAMILO PANIAGUA HERNANDEZ</t>
  </si>
  <si>
    <t>Compra de bienes muebles para la ESE Hospital San Juan de Dios del municipio de Santa Fe de Antioquia, de conformidad con las especificaciones técnicas señaladas en las cotizaciones # 5,6 y 11 de abril 15, 22 y 25 de 2024</t>
  </si>
  <si>
    <t>C088-2024</t>
  </si>
  <si>
    <t>C089-2024</t>
  </si>
  <si>
    <t>C090-2024</t>
  </si>
  <si>
    <t xml:space="preserve">MARLY PATRICIA USUGA AGUIRRE </t>
  </si>
  <si>
    <t>Prestación de Servicios como Psicólogo dentro del marco de ejecución del convenio Interadministrativo No. 056-SGSA-CD-CI-2024, entre el municipio de MUNICIPIO DE ABRIAQUÍ y la E.S.E HOSPITAL SAN JUAN DE DIOS, que tiene por objeto “EJECUTAR LAS ACTIVIDADES DEL PLAN DE SALUD PÚBLICA DE INTERVENCIONES COLECTIVAS-PIC 2024, CON EL FIN DE IMPACTAR POSITIVAMENTE A TODA LA POBLACIÓN DEL MUNICIPIO DE ABRIAQUI.”</t>
  </si>
  <si>
    <t>C091-2024</t>
  </si>
  <si>
    <t xml:space="preserve">ELINA YANNET MESA TOBON </t>
  </si>
  <si>
    <t>Prestación de Servicios como Auxiliar de enfermería, dentro del marco de ejecución del convenio Interadministrativo No. 056-SGSA-CD-CI-2024, entre el municipio de MUNICIPIO DE ABRIAQUÍ y la E.S.E HOSPITAL SAN JUAN DE DIOS, que tiene por objeto “EJECUTAR LAS ACTIVIDADES DEL PLAN DE SALUD PÚBLICA DE INTERVENCIONES COLECTIVAS-PIC 2024, CON EL FIN DE IMPACTAR POSITIVAMENTE A TODA LA POBLACIÓN DEL MUNICIPIO DE ABRIAQUI.”</t>
  </si>
  <si>
    <t>C092-2024</t>
  </si>
  <si>
    <t>LABORATORIO CLINICO CENTRAL DE REFERENCIA S.A.S</t>
  </si>
  <si>
    <t>900.752.752-1</t>
  </si>
  <si>
    <t>Prestar servicios de laboratorio clínico de tercer nivel según los requerimientos y necesidades de la ESE y conforme la propuesta presentada que hace parte integral del contrato.</t>
  </si>
  <si>
    <t>C093-2024</t>
  </si>
  <si>
    <t>LICENCIA DE USO</t>
  </si>
  <si>
    <t>C094-2024</t>
  </si>
  <si>
    <t>C095-2024</t>
  </si>
  <si>
    <t xml:space="preserve">MAIRA ALEJANDRA CALLEJAS GOEZ </t>
  </si>
  <si>
    <t xml:space="preserve">Prestación de Servicios como auxiliar de enfermería, dentro del marco de ejecución del Contrato Interadministrativo No CI 009 de 2024, celebrado entre la E.S.E. Hospital San Juan de Dios del Municipio de Santa Fe y el Municipio de Santa Fe de Antioquia, que tiene por objeto: “CONTRATO INTERADMINISTRATIVO PARA LA EJECUCIÓN DE LAS ACTIVIDADES DEL PLAN DE SALUD PÚBLICA DE INTERVENCIONES COLECTIVAS 2024 QUE HACEN PARTE DEL PLAN DE ACCIÓN EN SALUD PÚBLICA MUNICIPAL”  </t>
  </si>
  <si>
    <t>C096-2024</t>
  </si>
  <si>
    <t>AIRE EXPRES S.A.S.</t>
  </si>
  <si>
    <t xml:space="preserve">901159303-9 </t>
  </si>
  <si>
    <t xml:space="preserve">SUMINISTRO, TRANSPORTE E INSTALACIÓN DE EQUIPOS ESPECIALIZADOS DE AIRE ACONDICIONADO PARA EL BLOQUE ETAPA II DE CIRUGIA DE LA EMPRESA SOCIAL DEL ESTADO HOSPITAL SAN JUAN DE DIOS DEL MUNICIPIO DE SANTA FE DE ANTIOQUIA. </t>
  </si>
  <si>
    <t>C097-2024</t>
  </si>
  <si>
    <t>JESUS MARÍA PRESIGA CARVAJAL</t>
  </si>
  <si>
    <t xml:space="preserve">Prestación de Servicios de Mensajería y Transporte de Personal de la ESE Hospital San Juan de Dios, en la zona urbana y rural del Municipio de Santa Fe.  </t>
  </si>
  <si>
    <t>TEC. ARCHIVO</t>
  </si>
  <si>
    <t>C098-2024</t>
  </si>
  <si>
    <t>OSCAR HERNAN ARBELAEZ ZULUAGA</t>
  </si>
  <si>
    <t>Prestación de Servicio de mantenimiento y Tunning de la plataforma Informix del Hospital San Juan de Dios. Dentro de la plataforma se cuenta con un servidor de Producción, un servidor de HDR y un servidor de pruebas, según propuesta de fecha Marzo de 2024, que hace parte integral del presente contrato.</t>
  </si>
  <si>
    <t>C099-2024</t>
  </si>
  <si>
    <t>YEISSON ANDRES MOLINA ARENAS</t>
  </si>
  <si>
    <t xml:space="preserve">Prestar el servicio de mensajería de acuerdo con las necesidades del área administrativa y asistencial de la ESE, entre el Municipio  de Santa Fe de Antioquia   y la ciudad de Medellín y viceversa. </t>
  </si>
  <si>
    <t>1/11/024</t>
  </si>
  <si>
    <t>C100-2024</t>
  </si>
  <si>
    <t>GIRLESA GIL ARENAS</t>
  </si>
  <si>
    <t>Apoyar el proceso de implementación del Sistema obligatorio de Garantía de la calidad con énfasis en el programa de auditoría para el mejoramiento de la calidad, PAMEC y la planeación estratégica, coherente con los estándares de acreditación en La Empresa Social del Estado Hospital SAN JUAN DE DIOS del Municipio de Santa Fe de Antioquia, acorde con los lineamientos del decreto 1011 de 2006.</t>
  </si>
  <si>
    <t>C101-2024</t>
  </si>
  <si>
    <t>https://community.secop.gov.co/Public/Tendering/ContractNoticePhases/View?PPI=CO1.PPI.31534867&amp;isFromPublicArea=True&amp;isModal=False</t>
  </si>
  <si>
    <t>https://community.secop.gov.co/Public/Tendering/ContractNoticePhases/View?PPI=CO1.PPI.31602572&amp;isFromPublicArea=True&amp;isModal=False</t>
  </si>
  <si>
    <t>https://community.secop.gov.co/Public/Tendering/ContractNoticePhases/View?PPI=CO1.PPI.31603615&amp;isFromPublicArea=True&amp;isModal=False</t>
  </si>
  <si>
    <t>https://community.secop.gov.co/Public/Tendering/ContractNoticePhases/View?PPI=CO1.PPI.31606519&amp;isFromPublicArea=True&amp;isModal=False</t>
  </si>
  <si>
    <t>https://community.secop.gov.co/Public/Tendering/ContractNoticePhases/View?PPI=CO1.PPI.31616897&amp;isFromPublicArea=True&amp;isModal=False</t>
  </si>
  <si>
    <t>https://community.secop.gov.co/Public/Tendering/ContractNoticePhases/View?PPI=CO1.PPI.31619101&amp;isFromPublicArea=True&amp;isModal=False</t>
  </si>
  <si>
    <t>https://community.secop.gov.co/Public/Tendering/ContractNoticePhases/View?PPI=CO1.PPI.31619132&amp;isFromPublicArea=True&amp;isModal=False</t>
  </si>
  <si>
    <t>https://community.secop.gov.co/Public/Tendering/ContractNoticePhases/View?PPI=CO1.PPI.31620155&amp;isFromPublicArea=True&amp;isModal=False</t>
  </si>
  <si>
    <t>https://community.secop.gov.co/Public/Tendering/ContractNoticePhases/View?PPI=CO1.PPI.31621795&amp;isFromPublicArea=True&amp;isModal=False</t>
  </si>
  <si>
    <t>https://community.secop.gov.co/Public/Tendering/ContractNoticePhases/View?PPI=CO1.PPI.31622911&amp;isFromPublicArea=True&amp;isModal=False</t>
  </si>
  <si>
    <t>https://community.secop.gov.co/Public/Tendering/ContractNoticePhases/View?PPI=CO1.PPI.31653419&amp;isFromPublicArea=True&amp;isModal=False</t>
  </si>
  <si>
    <t>https://community.secop.gov.co/Public/Tendering/ContractNoticePhases/View?PPI=CO1.PPI.31653712&amp;isFromPublicArea=True&amp;isModal=False</t>
  </si>
  <si>
    <t>El contrato llegó el 8/05/2024</t>
  </si>
  <si>
    <t>https://community.secop.gov.co/Public/Tendering/ContractNoticePhases/View?PPI=CO1.PPI.31653912&amp;isFromPublicArea=True&amp;isModal=False</t>
  </si>
  <si>
    <t>https://community.secop.gov.co/Public/Tendering/ContractNoticePhases/View?PPI=CO1.PPI.31654409&amp;isFromPublicArea=True&amp;isModal=False</t>
  </si>
  <si>
    <t>https://community.secop.gov.co/Public/Tendering/ContractNoticePhases/View?PPI=CO1.PPI.31655452&amp;isFromPublicArea=True&amp;isModal=False</t>
  </si>
  <si>
    <t>https://community.secop.gov.co/Public/Tendering/ContractNoticePhases/View?PPI=CO1.PPI.31623404&amp;isFromPublicArea=True&amp;isModal=False</t>
  </si>
  <si>
    <t>https://community.secop.gov.co/Public/Tendering/ContractNoticePhases/View?PPI=CO1.PPI.31701056&amp;isFromPublicArea=True&amp;isModal=False</t>
  </si>
  <si>
    <t>COOPERATIVA DE TRANSPORTADORES DE SANTA FE DE ANTIOQUIA- COOTRASANTA</t>
  </si>
  <si>
    <t xml:space="preserve">Prestación de Servicios de Transporte a las veredas y zona urbana del Municipio de Santa Fe del Personal debidamente autorizado por la ESE Hospital San Juan de Dios del Municipio de Santa Fe de Antioquia, en desarrollo de las diversas actividades de Promoción y Prevención y otros transportes requeridos en diferentes municipios de carácter administrativo. </t>
  </si>
  <si>
    <t>811013299-3</t>
  </si>
  <si>
    <t>C102-2024</t>
  </si>
  <si>
    <t xml:space="preserve">901.441.430-4  </t>
  </si>
  <si>
    <t>Compra de equipos de cómputo para la E.S.E. Hospital San Juan de Dios, de conformidad con las especificaciones técnicas señaladas en la Cotización No. C-1-848 de fecha 15 de abril de 2024, que hace parte integral del contrato.</t>
  </si>
  <si>
    <t>C103-2024</t>
  </si>
  <si>
    <t>CORPORACION PRODUCTORA TELEREGION "UN CANAL PARA TODO EL OCCIDENTE ANTIOQUEÑO”</t>
  </si>
  <si>
    <t>811046260-9</t>
  </si>
  <si>
    <t>Prestación de servicios para realizar producciones audiovisuales y graficas que fortalezcan y posicionen la imagen del Hospital a través de información que se grabe con los usuarios internos y externos, cuyo material fílmico y grafico sirva como presentación de las acciones de la institución.</t>
  </si>
  <si>
    <t>C104-2024</t>
  </si>
  <si>
    <t>EDWIN ALEX MURILLO ZULUAGA</t>
  </si>
  <si>
    <t>Suministro de bolsas para la recolección de residuos en la ESE, El Capi y Llano de Bolívar, según las necesidades del servicio y conforme la propuesta presentada que hace parte integral del presente contrato.</t>
  </si>
  <si>
    <t>C105-2024</t>
  </si>
  <si>
    <t>901.441.430-4</t>
  </si>
  <si>
    <t>Compra de Microsoft OFFICE365 Empresa estándar 1 año, de conformidad con las especificaciones técnicas señaladas en la Cotización No. C-1-851 de fecha 19 de abril de 2024, que hace parte integral del contrato.</t>
  </si>
  <si>
    <t>Prestar los servicios profesionales para el proceso de radicación ante la ADMINISTRADORA DE LOS RECURSOS DEL SISTEMA GENERAL DE SEGURIDAD SOCIAL EN SALUD- ADRES</t>
  </si>
  <si>
    <t>901.153.271– 4</t>
  </si>
  <si>
    <t>OS026-2024</t>
  </si>
  <si>
    <t>El objeto de la presente orden es la compra de artículos eléctricos  para el área de laboratorio de la E.S.E. Hospital San Juan de Dios del Municipio de Santa Fe de Antioquia, de conformidad con las especificaciones técnicas señaladas en la cotización de fecha mayo 02 de 2024, que hace parte integral del contrato.</t>
  </si>
  <si>
    <t>FRONTI INVERSIONES S.A.S</t>
  </si>
  <si>
    <t>900.806.088-2</t>
  </si>
  <si>
    <t>OS027-2024</t>
  </si>
  <si>
    <t>JAIME ALBERTO CARDONA LONDOÑO</t>
  </si>
  <si>
    <t>Compra Bomba dosificadora y elementos necesarios para realizar la instalación en la Lavadora marca Girbau de servicios generales de la E.S.E. Hospital San Juan de Dios, según cotización de fecha 16 de abril de 2024, que forman parte integral de la presente orden</t>
  </si>
  <si>
    <t>OS028-2024</t>
  </si>
  <si>
    <t>AURA CRISTINA PULGARIN ECHAVARRIA</t>
  </si>
  <si>
    <t>Prestación de Servicios para apoyar la realización de las actividades en las dimensiones de SALUD PUBLICA EN EMERGENCIAS Y DESATRES y SALUD Y AMBITO LABORAL, dentro del marco de ejecución del Contrato Interadministrativo No CI 009 de 2024, celebrado entre la E.S.E. Hospital San Juan de Dios del Municipio de Santa Fe y el Municipio de Santa Fe de Antioquia, que tiene por objeto: “CONTRATO INTERADMINISTRATIVO PARA LA EJECUCIÓN DE LAS ACTIVIDADES DEL PLAN DE SALUD PÚBLICA DE INTERVENCIONES COLECTIVAS 2024 QUE HACEN PARTE DEL PLAN DE ACCIÓN EN SALUD PÚBLICA MUNICIPAL”.</t>
  </si>
  <si>
    <t>OS029-2024</t>
  </si>
  <si>
    <t>INVERSIONES Y COMUNICACIONES HOLA ESTEREO S.A.S.</t>
  </si>
  <si>
    <t>Prestación de servicios en la realización de pautas de información para la comunidad sobre las acciones y propuestas realizadas por el Hospital, adherido a las estrategias del Plan de Desarrollo de la Institución “Una ruta hacia la humanización”</t>
  </si>
  <si>
    <t>OS030-2024</t>
  </si>
  <si>
    <t>SERVICIOS BIOMÉDICOS BIOSER S.A.S.</t>
  </si>
  <si>
    <t>901128368-4</t>
  </si>
  <si>
    <t xml:space="preserve">Prestación por servicio de calibración y mantenimiento de equipos biomédicos conocidos como BPAP’S, según cotización de fecha 30 de abril de 2024, que forman parte integral de la presente orden. </t>
  </si>
  <si>
    <t>https://community.secop.gov.co/Public/Tendering/ContractNoticePhases/View?PPI=CO1.PPI.31723401&amp;isFromPublicArea=True&amp;isModal=False</t>
  </si>
  <si>
    <t>https://community.secop.gov.co/Public/Tendering/ContractNoticePhases/View?PPI=CO1.PPI.31724567&amp;isFromPublicArea=True&amp;isModal=False</t>
  </si>
  <si>
    <t>https://community.secop.gov.co/Public/Tendering/ContractNoticePhases/View?PPI=CO1.PPI.31724763&amp;isFromPublicArea=True&amp;isModal=False</t>
  </si>
  <si>
    <t>https://community.secop.gov.co/Public/Tendering/ContractNoticePhases/View?PPI=CO1.PPI.31725925&amp;isFromPublicArea=True&amp;isModal=False</t>
  </si>
  <si>
    <t>https://community.secop.gov.co/Public/Tendering/ContractNoticePhases/View?PPI=CO1.PPI.31726332&amp;isFromPublicArea=True&amp;isModal=False</t>
  </si>
  <si>
    <t>https://community.secop.gov.co/Public/Tendering/ContractNoticePhases/View?PPI=CO1.PPI.31726085&amp;isFromPublicArea=True&amp;isModal=False</t>
  </si>
  <si>
    <t>https://community.secop.gov.co/Public/Tendering/ContractNoticePhases/View?PPI=CO1.PPI.31727221&amp;isFromPublicArea=True&amp;isModal=False</t>
  </si>
  <si>
    <t>https://community.secop.gov.co/Public/Tendering/ContractNoticePhases/View?PPI=CO1.PPI.31774085&amp;isFromPublicArea=True&amp;isModal=False</t>
  </si>
  <si>
    <t>https://community.secop.gov.co/Public/Tendering/ContractNoticePhases/View?PPI=CO1.PPI.31774990&amp;isFromPublicArea=True&amp;isModal=False</t>
  </si>
  <si>
    <t>https://community.secop.gov.co/Public/Tendering/ContractNoticePhases/View?PPI=CO1.PPI.31775693&amp;isFromPublicArea=True&amp;isModal=False</t>
  </si>
  <si>
    <t>ASESORIAS Y SOLUCIONES EXITOSAS S.A.S</t>
  </si>
  <si>
    <t>C106-2024</t>
  </si>
  <si>
    <t xml:space="preserve">PRESTACIÓN DE SERVICIOS PROFESIONALES DE ASESORÍA JURÍDICA A LA EMPRESA SOCIAL DEL ESTADO HOSPITAL SAN JUAN DE DIOS DEL MUNICIPIO DE SANTA FE DE ANTIOQUIA. </t>
  </si>
  <si>
    <t xml:space="preserve">900539455-7 </t>
  </si>
  <si>
    <t>C107-2024</t>
  </si>
  <si>
    <t>LILIANA YANETH FRANCO MARIN</t>
  </si>
  <si>
    <t xml:space="preserve">PRESTACION DE SERVICIOS MÉDICOS ESPECIALIZADOS EN GINECOLOGIA Y OBSTETRICIA, de acuerdo a los requerimientos y necesidades de la E.S.E. </t>
  </si>
  <si>
    <t>C109-2024</t>
  </si>
  <si>
    <t>C108-2024</t>
  </si>
  <si>
    <t>Suministro de insumos para realizar los procedimientos Ureteronefrolitotomia flexible laser y cistolitotomia laser en servicio de quirófanos especialidad de urología de LA E.S.E. HOSPITAL SAN JUAN DE DIOS del Municipio de Santa Fe de Antioquia, para la atención integral de los usuarios.</t>
  </si>
  <si>
    <t>C110-2024</t>
  </si>
  <si>
    <t>https://community.secop.gov.co/Public/Tendering/ContractNoticePhases/View?PPI=CO1.PPI.31803066&amp;isFromPublicArea=True&amp;isModal=False</t>
  </si>
  <si>
    <t>https://community.secop.gov.co/Public/Tendering/ContractNoticePhases/View?PPI=CO1.PPI.31805625&amp;isFromPublicArea=True&amp;isModal=False</t>
  </si>
  <si>
    <t>https://community.secop.gov.co/Public/Tendering/ContractNoticePhases/View?PPI=CO1.PPI.31806741&amp;isFromPublicArea=True&amp;isModal=False</t>
  </si>
  <si>
    <t>https://community.secop.gov.co/Public/Tendering/ContractNoticePhases/View?PPI=CO1.PPI.31852321&amp;isFromPublicArea=True&amp;isModal=False</t>
  </si>
  <si>
    <t>https://community.secop.gov.co/Public/Tendering/ContractNoticePhases/View?PPI=CO1.PPI.31852650&amp;isFromPublicArea=True&amp;isModal=False</t>
  </si>
  <si>
    <t>https://community.secop.gov.co/Public/Tendering/ContractNoticePhases/View?PPI=CO1.PPI.31884247&amp;isFromPublicArea=True&amp;isModal=False</t>
  </si>
  <si>
    <t>https://community.secop.gov.co/Public/Tendering/ContractNoticePhases/View?PPI=CO1.PPI.31903763&amp;isFromPublicArea=True&amp;isModal=False</t>
  </si>
  <si>
    <t>EL CONTRATO LLEGO EL 5</t>
  </si>
  <si>
    <t>https://community.secop.gov.co/Public/Tendering/ContractNoticePhases/View?PPI=CO1.PPI.31905225&amp;isFromPublicArea=True&amp;isModal=False</t>
  </si>
  <si>
    <t>PROFESIONAL ESPE.FACTUR</t>
  </si>
  <si>
    <t>ADICION- PRORROGA</t>
  </si>
  <si>
    <t>PRORROGA</t>
  </si>
  <si>
    <t>ADICION-PRORROGA</t>
  </si>
  <si>
    <t>https://community.secop.gov.co/Public/Tendering/ContractNoticePhases/View?PPI=CO1.PPI.31906325&amp;isFromPublicArea=True&amp;isModal=False</t>
  </si>
  <si>
    <t>OS031-2024</t>
  </si>
  <si>
    <t>EL CONTRATISTA, se obliga para con EL HOSPITAL al acondicionamiento de consultorio de Consulta Externa de la E.S.E. Hospital San Juan de Dios del Municipio de Santa Fe de Antioquia, según cotización de fecha 15 de mayo de 2024</t>
  </si>
  <si>
    <t>https://community.secop.gov.co/Public/Tendering/ContractNoticePhases/View?PPI=CO1.PPI.31958077&amp;isFromPublicArea=True&amp;isModal=False</t>
  </si>
  <si>
    <t>OS032-2024</t>
  </si>
  <si>
    <t>SERGIO ANDRES RIOS USUGA</t>
  </si>
  <si>
    <t>Prestación de Servicios Profesionales para apoyar la supervisión y ejecución de los proyectos de Ampliación de la infraestructura física de la ESE y Construcción de tanque de Agua, que se están desarrollando en la E.S.E. Hospital San Juan de Dios</t>
  </si>
  <si>
    <t>https://community.secop.gov.co/Public/Tendering/ContractNoticePhases/View?PPI=CO1.PPI.31971533&amp;isFromPublicArea=True&amp;isModal=False</t>
  </si>
  <si>
    <t>MARIA GERTRUDIS ARBOLEDA BUILES</t>
  </si>
  <si>
    <t>https://community.secop.gov.co/Public/Tendering/ContractNoticePhases/View?PPI=CO1.PPI.31988420&amp;isFromPublicArea=True&amp;isModal=False</t>
  </si>
  <si>
    <t>OS033-2024</t>
  </si>
  <si>
    <t>ELISABETH MUÑOZ MORENO</t>
  </si>
  <si>
    <t>Prestación de Servicios Profesionales de asesoría general, apoyo y orientación en la revisión, actualización, modificación e implementación del Estatuto de Contratación y el Manual de Contratación de la ESE Hospital San Juan de Dios de Santa Fe de Antioquia</t>
  </si>
  <si>
    <t>AR007-2024</t>
  </si>
  <si>
    <t>EL ARRENDADOR se compromete a entregar para su uso y goce al HOSPITAL, cinco (5) computadores.</t>
  </si>
  <si>
    <t>https://community.secop.gov.co/Public/Tendering/ContractNoticePhases/View?PPI=CO1.PPI.32013300&amp;isFromPublicArea=True&amp;isModal=False</t>
  </si>
  <si>
    <t>https://community.secop.gov.co/Public/Tendering/ContractNoticePhases/View?PPI=CO1.PPI.32012307&amp;isFromPublicArea=True&amp;isModal=False</t>
  </si>
  <si>
    <t>OS034-2024</t>
  </si>
  <si>
    <t>LEONARDO ALCARAZ SEPULVEDA</t>
  </si>
  <si>
    <t>Suministro, diseño, impresión digital y servicio litográfico de impresos, requeridos por E.S.E. Hospital San Juan de Dios del Municipio de Santa Fe de Antioquia</t>
  </si>
  <si>
    <t>OS035-2024</t>
  </si>
  <si>
    <t>Suministro, diseño, impresión digital y servicio litográfico de impresos, dentro del marco de ejecución del Contrato Interadministrativo No CI 009 de 2024, celebrado entre la E.S.E. Hospital San Juan de Dios del Municipio de Santa Fe y el Municipio de Santa Fe de Antioquia, que tiene por objeto: “CONTRATO INTERADMINISTRATIVO PARA LA EJECUCIÓN DE LAS ACTIVIDADES DEL PLAN DE SALUD PÚBLICA DE INTERVENCIONES COLECTIVAS 2024 QUE HACEN PARTE DEL PLAN DE ACCIÓN EN SALUD PÚBLICA MUNICIPAL”</t>
  </si>
  <si>
    <t>https://community.secop.gov.co/Public/Tendering/ContractNoticePhases/View?PPI=CO1.PPI.32057467&amp;isFromPublicArea=True&amp;isModal=False</t>
  </si>
  <si>
    <t>JESSICA CRISTINA RODRIGUEZ BETANCUR</t>
  </si>
  <si>
    <t>C111-2024</t>
  </si>
  <si>
    <t xml:space="preserve">Suministro de productos alimenticios para el normal desarrollo de las actividades de la E.S.E Hospital San Juan de Dios de Santa Fe de Antioquia. </t>
  </si>
  <si>
    <t>https://community.secop.gov.co/Public/Tendering/ContractNoticePhases/View?PPI=CO1.PPI.32073137&amp;isFromPublicArea=True&amp;isModal=False</t>
  </si>
  <si>
    <t>https://community.secop.gov.co/Public/Tendering/ContractNoticePhases/View?PPI=CO1.PPI.32073564&amp;isFromPublicArea=True&amp;isModal=False</t>
  </si>
  <si>
    <t>https://community.secop.gov.co/Public/Tendering/ContractNoticePhases/View?PPI=CO1.PPI.32074135&amp;isFromPublicArea=True&amp;isModal=False</t>
  </si>
  <si>
    <t>https://www.secop.gov.co/CO1BusinessLine/Tendering/BuyerWorkArea/Index?DocUniqueIdentifier=CO1.BDOS.6196352</t>
  </si>
  <si>
    <t>Suministro de material de osteosíntesis para los procedimientos por la especialidad de ortopedia de acuerdo a las necesidades de la ESE y conforme propuesta presentada que hace parte integral del presente contrato</t>
  </si>
  <si>
    <t>C113-2024</t>
  </si>
  <si>
    <t>Prestación de Servicios de mantenimiento Correctivo de los vehículos,  tipo ambulancia , de placas ODT759, KZO723, OKJ791, OLM131 y GKO161 de propiedad la ESE Hospital San Juan de Dios del Municipio de Santa Fe de Antioquia.</t>
  </si>
  <si>
    <t>C114-2024</t>
  </si>
  <si>
    <t>DISTRIBUIMOS L.F.D.O S.A.S.</t>
  </si>
  <si>
    <t xml:space="preserve">901042128-2 </t>
  </si>
  <si>
    <t>C115-2024</t>
  </si>
  <si>
    <t>C116-2024</t>
  </si>
  <si>
    <t>C&amp;C SUMINISTROS Y PUBLICIDAD S.A.S</t>
  </si>
  <si>
    <t>901710221-6</t>
  </si>
  <si>
    <t xml:space="preserve">Compra de bienes muebles para la ESE Hospital San Juan de Dios del municipio de Santa Fe de Antioquia, de conformidad con las especificaciones técnicas señaladas en la cotización. </t>
  </si>
  <si>
    <t>C117-2024</t>
  </si>
  <si>
    <t>SINDICATO DE TRABAJADORES DE LA SALUD DE ANTIOQUIA “SINTRAVID”</t>
  </si>
  <si>
    <t>900478455-4</t>
  </si>
  <si>
    <t xml:space="preserve">PRESTACIÓN DE SERVICIOS EN LA EJECUCION DE  PROCESOS ASISTENCIALES Y DE MEDICINA ESPECIALIZADA COMPLEMENTARIOS Y/O CON TARIFAS ESPECIALES NECESARIOS PARA LA CORRECTA PRESTACIÓN DE SERVICIOS EN LA ESE HOSPITAL SAN JUAN DE DIOS DE SANTA FE DE ANTIOQUIA,  EN LA E.S.E. HOSPITAL  SAN JUAN DE DIOS DE SANTA FE DE ANTIOQUIA. </t>
  </si>
  <si>
    <t>C118-2024</t>
  </si>
  <si>
    <t>IVAN DARIO LEZCANO LORA</t>
  </si>
  <si>
    <t>C119-2024</t>
  </si>
  <si>
    <t>https://community.secop.gov.co/Public/Tendering/ContractNoticePhases/View?PPI=CO1.PPI.32221603&amp;isFromPublicArea=True&amp;isModal=False</t>
  </si>
  <si>
    <t>https://community.secop.gov.co/Public/Tendering/ContractNoticePhases/View?PPI=CO1.PPI.32222060&amp;isFromPublicArea=True&amp;isModal=False</t>
  </si>
  <si>
    <t>https://community.secop.gov.co/Public/Tendering/ContractNoticePhases/View?PPI=CO1.PPI.32223418&amp;isFromPublicArea=True&amp;isModal=False</t>
  </si>
  <si>
    <t>https://community.secop.gov.co/Public/Tendering/ContractNoticePhases/View?PPI=CO1.PPI.32224229&amp;isFromPublicArea=True&amp;isModal=False</t>
  </si>
  <si>
    <t>https://community.secop.gov.co/Public/Tendering/ContractNoticePhases/View?PPI=CO1.PPI.32252678&amp;isFromPublicArea=True&amp;isModal=False</t>
  </si>
  <si>
    <t>C120-2024</t>
  </si>
  <si>
    <t>Suministro de los insumos necesarios para el funcionamiento de los equipos entregados a la E.S.E., según contrato de Comodato No. 01 de 2024</t>
  </si>
  <si>
    <t>900132642-1</t>
  </si>
  <si>
    <t>AR008-2024</t>
  </si>
  <si>
    <t>HOGAR JUVENIL CAMPESINO DE SANTA DE ANTIOQUIA</t>
  </si>
  <si>
    <t xml:space="preserve">890.982.115-0 </t>
  </si>
  <si>
    <t xml:space="preserve">Entregar título de arrendamiento un inmueble ubicado en la Calle 9 N°8-43 zona centro del Municipio de Santa Fe de Antioquia. </t>
  </si>
  <si>
    <t>https://community.secop.gov.co/Public/Tendering/ContractNoticePhases/View?PPI=CO1.PPI.32283990&amp;isFromPublicArea=True&amp;isModal=False</t>
  </si>
  <si>
    <t>AR009-2024</t>
  </si>
  <si>
    <t xml:space="preserve">EL ARRENDADOR se compromete a entregar para su uso y goce al HOSPITAL, un EQUIPO TORRE DE ARTROSCOPIA Y LAPAROSCOPIA, en condiciones óptimas de uso, cuyas características y especificaciones están descritas en la ficha técnica adjunta. </t>
  </si>
  <si>
    <t>https://community.secop.gov.co/Public/Tendering/ContractNoticePhases/View?PPI=CO1.PPI.32304760&amp;isFromPublicArea=True&amp;isModal=False</t>
  </si>
  <si>
    <t>https://community.secop.gov.co/Public/Tendering/ContractNoticePhases/View?PPI=CO1.PPI.32307196&amp;isFromPublicArea=True&amp;isModal=False</t>
  </si>
  <si>
    <t>https://community.secop.gov.co/Public/Tendering/ContractNoticePhases/View?PPI=CO1.PPI.32355122&amp;isFromPublicArea=True&amp;isModal=False</t>
  </si>
  <si>
    <t>C121-2024</t>
  </si>
  <si>
    <t>900.269.151-4</t>
  </si>
  <si>
    <t>C122-2024</t>
  </si>
  <si>
    <t>DISTRISERVICES X RAY S.A.S.</t>
  </si>
  <si>
    <t xml:space="preserve">Compra de dispositivo médico para el servicio de E.S.E. Hospital San Juan de Dios del Municipio de Santa Fe de Antioquia, de conformidad con
las especificaciones técnicas señaladas en la cotización 2983 de fecha 04 de Junio de 2024
</t>
  </si>
  <si>
    <t>900657483-9</t>
  </si>
  <si>
    <t>C123-2024</t>
  </si>
  <si>
    <t>UNION TEMPORAL CARDIOVITAL</t>
  </si>
  <si>
    <t xml:space="preserve">901838421-3 </t>
  </si>
  <si>
    <t>Prestar a los pacientes autorizados por el Hospital, los servicios de consulta externa especializada y subespecializada de Medicina Interna, Cardiología clínica, Hemodinamia, Electrofisiología, Cirugía Vascular, Cirugía Cardiovascular, Apoyo Diagnóstico No Invasivo en Cardiología, Cirugía Vascular y Cardiaca en el ámbito ambulatorio, bajo el marco de la atención integral en salud.</t>
  </si>
  <si>
    <t>C124-2024</t>
  </si>
  <si>
    <t>https://community.secop.gov.co/Public/Tendering/ContractNoticePhases/View?PPI=CO1.PPI.32400114&amp;isFromPublicArea=True&amp;isModal=False</t>
  </si>
  <si>
    <t>JUAN FELIPE GIRALDO NOREÑA</t>
  </si>
  <si>
    <t xml:space="preserve">PRESTACIÓN DE SERVICIOS PROFESIONALES DE ASESORÍA AL EQUIPO TICS EN EL SOPORTE Y ACTUALIZACIÓN DEL SISTEMA DE INFORMACIÓN SERVINTE CLINICAL SUITE, REPORTEADOR DE INFORMES EN TIEMPO REAL, AJUSTES DE PROCESOS ORIENTADOS A TRANSFORMACIÓN DIGITAL. </t>
  </si>
  <si>
    <t>https://community.secop.gov.co/Public/Tendering/ContractNoticePhases/View?PPI=CO1.PPI.32471117&amp;isFromPublicArea=True&amp;isModal=False</t>
  </si>
  <si>
    <t>https://www.secop.gov.co/CO1BusinessLine/Tendering/BuyerWorkArea/Index?DocUniqueIdentifier=CO1.BDOS.6267101</t>
  </si>
  <si>
    <t>ENDOGASTRO- ESTUDIOS S.A.S.</t>
  </si>
  <si>
    <t xml:space="preserve">PRESTACIÓN DE SERVICIOS DE ENDOSCOPIA GASTROINTESTINAL DIAGNOSTICA Y TERAPEUTICA, CONSULTA DE GASTROENTEROLOGIA, CIRUGIA GASTROINTESTINAL EN LA EMPRESA SOCIAL DEL ESTADO HOSPITAL SAN JUAN DE DIOS DE SANTA FE ANTIOQUIA. </t>
  </si>
  <si>
    <t xml:space="preserve">900.361.088-0 </t>
  </si>
  <si>
    <t>C125-2024</t>
  </si>
  <si>
    <t>Suministro de los insumos necesarios para el funcionamiento de los equipos entregados a la E.S.E., según contrato de Comodato No. 02 de 2024</t>
  </si>
  <si>
    <t>https://community.secop.gov.co/Public/Tendering/ContractNoticePhases/View?PPI=CO1.PPI.32612777&amp;isFromPublicArea=True&amp;isModal=False</t>
  </si>
  <si>
    <t>OS036-2024</t>
  </si>
  <si>
    <t xml:space="preserve">901441430-4                                                  </t>
  </si>
  <si>
    <t>EL ARRENDADOR se compromete a entregar para su uso y goce al HOSPITAL, once (11) equipos de cómputo tipo AIO y cuatro (4) Portátiles</t>
  </si>
  <si>
    <t>OS037-2024</t>
  </si>
  <si>
    <t xml:space="preserve">GRUPO PI PROYECTOS DE INGENIERIA S.A.S.  </t>
  </si>
  <si>
    <t xml:space="preserve">900965404-8                                                </t>
  </si>
  <si>
    <t>DISEÑO ARQUITECTONICO, ESTRUCTURAL, RED HIDROSANITARIA, RED ELECTRICA, RED DE VOZ Y DATOS, RED GASES MEDICINALES PARA PROYECTO AMPLIACION DE LA INFRAESTRUCTURA DE LA ESE SAN JUAN DE DIOS – ANTIOQUIA.</t>
  </si>
  <si>
    <t>CONSULTORIA</t>
  </si>
  <si>
    <t>OS038-2024</t>
  </si>
  <si>
    <t xml:space="preserve">BIOXIGEN S.A.S      </t>
  </si>
  <si>
    <t xml:space="preserve">901.306.040-8                                                  </t>
  </si>
  <si>
    <t xml:space="preserve">Suministro e instalación de elementos para la instalación del tanque criogénico de oxígeno medicinal en la E.S.E Hospital San Juan de Dios del Municipio de Santa Fe de Antioquia. </t>
  </si>
  <si>
    <t>ASISTIR BIOMEDICA S.A.S.</t>
  </si>
  <si>
    <t>OS039-2024</t>
  </si>
  <si>
    <t>901489177-2</t>
  </si>
  <si>
    <t>Compra de un Refrigerador vertical para el área de laboratorio de la ESE Hospital San Juan de Dios del Municipio de Santa Fe de Antioquia.</t>
  </si>
  <si>
    <t>https://community.secop.gov.co/Public/Tendering/ContractNoticePhases/View?PPI=CO1.PPI.32618454&amp;isFromPublicArea=True&amp;isModal=False</t>
  </si>
  <si>
    <t>https://community.secop.gov.co/Public/Tendering/ContractNoticePhases/View?PPI=CO1.PPI.32533538&amp;isFromPublicArea=True&amp;isModal=False</t>
  </si>
  <si>
    <t>https://community.secop.gov.co/Public/Tendering/ContractNoticePhases/View?PPI=CO1.PPI.32661741&amp;isFromPublicArea=True&amp;isModal=False</t>
  </si>
  <si>
    <t>https://community.secop.gov.co/Public/Tendering/ContractNoticePhases/View?PPI=CO1.PPI.32662186&amp;isFromPublicArea=True&amp;isModal=False</t>
  </si>
  <si>
    <t>https://community.secop.gov.co/Public/Tendering/ContractNoticePhases/View?PPI=CO1.PPI.32662684&amp;isFromPublicArea=True&amp;isModal=False</t>
  </si>
  <si>
    <t>https://community.secop.gov.co/Public/Tendering/ContractNoticePhases/View?PPI=CO1.PPI.32677025&amp;isFromPublicArea=True&amp;isModal=False</t>
  </si>
  <si>
    <t>https://community.secop.gov.co/Public/Tendering/ContractNoticePhases/View?PPI=CO1.PPI.32717052&amp;isFromPublicArea=True&amp;isModal=False</t>
  </si>
  <si>
    <t>C126-2024</t>
  </si>
  <si>
    <t xml:space="preserve">PRESTACIÓN DE SERVICIOS PROFESIONALES Y DE APOYO A LA GESTIÓN (EJECUCION COLECTIVA LABORAL) PARA LA ATENCION DE LOS PROCESOS ADMINISTRATIVOS Y DE APOYO A LA GESTIÓN, DE ACUERDO A LAS NECESIDADES DE LA ESE HOSPITAL SAN JUAN DE DIOS DEL MUNICIPIO DE SANTA FE DE ANTIOQUIA. </t>
  </si>
  <si>
    <t>OS040-2024</t>
  </si>
  <si>
    <t xml:space="preserve">AIRE EXPRESS S.A.S      </t>
  </si>
  <si>
    <t xml:space="preserve">901.159.303-9                                                  </t>
  </si>
  <si>
    <t>SUMINISTRO, TRANSPORTE E INSTALACIÓN DE EQUIPOS ESPECIALIZADOS DE AIRE ACONDICIONADO PARA EL ÁREA DE PEDIATRIA DE LA EMPRESA SOCIAL DEL ESTADO HOSPITAL SAN JUAN DE DIOS DEL MUNICIPIO DE SANTA FE DE ANTIOQUIA.</t>
  </si>
  <si>
    <t>OS041-2024</t>
  </si>
  <si>
    <t>JUAN ESTEBAN MARTINEZ GARCES</t>
  </si>
  <si>
    <t>Entregar título de arrendamiento un local de material y con una loza de cemento en suelo adjunto a la casa del lote de terreno correspondiente, con una superficie de 307.70 mts.2., situada en el barrio faldas del llano de Bolívar, carrera 9., área urbana del municipio de Antioquia, cuyos linderos se citan en la escritura n. 351, del 21-06-97, de la notaría de Antioquia</t>
  </si>
  <si>
    <t>OS042-2024</t>
  </si>
  <si>
    <t xml:space="preserve">TYB SOLUCIONES S.A.S      </t>
  </si>
  <si>
    <t>900.173.670-1</t>
  </si>
  <si>
    <t>EL CONTRATISTA desarrollará de manera autónoma e independiente el apoyo tecnológico para la prestación del servicio de almacenamiento de imágenes diagnósticas a través de la plataforma GreenPACS, y el servicio de gestión, almacenamiento y visualización de las lecturas radiológicas, reportes PDF y Almacenamiento en la Plataforma GreenRAD SaaS (Software as a Service) Computación en la nube.</t>
  </si>
  <si>
    <t>OS043-2024</t>
  </si>
  <si>
    <t xml:space="preserve">811028445-8 </t>
  </si>
  <si>
    <t>REGENTE FARMACIA</t>
  </si>
  <si>
    <t>OS044-2024</t>
  </si>
  <si>
    <t xml:space="preserve">BIOTECNICA S.A.S      </t>
  </si>
  <si>
    <t>811033344-2</t>
  </si>
  <si>
    <t>El contratista se obliga al Arrendamiento de equipos y/o asistencia técnica, cuando sea aplicable, requerido por el HOSPITAL, de acuerdo a la propuesta con fecha del 01 de junio de 2024 y que hace parte de la presente orden</t>
  </si>
  <si>
    <t>OS045-2024</t>
  </si>
  <si>
    <t>FACTORY WEBSTORE S.A.S</t>
  </si>
  <si>
    <t>900.560.797-8</t>
  </si>
  <si>
    <t>EL ARRENDADOR se compromete a entregar para su uso y goce al HOSPITAL, tres (3) servidores</t>
  </si>
  <si>
    <t>OS046-2024</t>
  </si>
  <si>
    <t>JOSE ADAN OQUENDO L E HIJOS LIMITADA</t>
  </si>
  <si>
    <t>800252968-7</t>
  </si>
  <si>
    <t xml:space="preserve">STEFANNY ALFONSO CELY      </t>
  </si>
  <si>
    <t>OS047-2024</t>
  </si>
  <si>
    <t xml:space="preserve">Prestar servicios como abogada, brindando apoyo y asesoría en el área de contratación para la ejecución eficiente y eficaz de los contratos. </t>
  </si>
  <si>
    <t>ADICION</t>
  </si>
  <si>
    <t>https://community.secop.gov.co/Public/Tendering/ContractNoticePhases/View?PPI=CO1.PPI.32795388&amp;isFromPublicArea=True&amp;isModal=False</t>
  </si>
  <si>
    <t>OS048-2024</t>
  </si>
  <si>
    <t xml:space="preserve">ASESORIAS SERVICIOS ECOLÓGICOS E INDUSTRIALES S.A.S      </t>
  </si>
  <si>
    <t>Prestación por parte de EL CONTRATISTA, bajo su responsabilidad exclusiva y con total autonomía, de los servicios de recolección, transporte, tratamiento y disposición final de los residuos hospitalarios generados por la ESE Hospital San Juan de Dios de Santa Fe de Antioquia</t>
  </si>
  <si>
    <t xml:space="preserve">800201648-7                                                  </t>
  </si>
  <si>
    <t>x</t>
  </si>
  <si>
    <t>OS049-2024</t>
  </si>
  <si>
    <t xml:space="preserve">ASISTIR ABOGADOS, ASESORIA JURÍDICA INTEGRAL S.A.S      </t>
  </si>
  <si>
    <t>Asumir la representación judicial de la E.S.E. HOSPITAL SAN JUAN DE DIOS SANTA FE DE ANTIOQUIA ante las distintas especialidades de la rama judicial en las que pueda ser convocada</t>
  </si>
  <si>
    <t xml:space="preserve">900632250-1                                                  </t>
  </si>
  <si>
    <t>OS050-2024</t>
  </si>
  <si>
    <t>Prestar servicios profesionales brindando apoyo y asesoría jurídica en material Disciplinaria, conforme a las normas aplicables vigentes a la ESE Hospital San Juan de Dios de Santa Fe de Antioquia.</t>
  </si>
  <si>
    <t>OS051-2024</t>
  </si>
  <si>
    <t>Prestación de servicios para realizar el mantenimiento y reparación de los equipos y sistemas eléctricos del Hospital San Juan de Dios de Santa Fe de Antioquia</t>
  </si>
  <si>
    <t>https://community.secop.gov.co/Public/Tendering/ContractNoticePhases/View?PPI=CO1.PPI.32846180&amp;isFromPublicArea=True&amp;isModal=False</t>
  </si>
  <si>
    <t>https://community.secop.gov.co/Public/Tendering/ContractNoticePhases/View?PPI=CO1.PPI.32847306&amp;isFromPublicArea=True&amp;isModal=False</t>
  </si>
  <si>
    <t>https://community.secop.gov.co/Public/Tendering/ContractNoticePhases/View?PPI=CO1.PPI.32847702&amp;isFromPublicArea=True&amp;isModal=False</t>
  </si>
  <si>
    <t>https://community.secop.gov.co/Public/Tendering/ContractNoticePhases/View?PPI=CO1.PPI.32847761&amp;isFromPublicArea=True&amp;isModal=False</t>
  </si>
  <si>
    <t>https://community.secop.gov.co/Public/Tendering/ContractNoticePhases/View?PPI=CO1.PPI.32847917&amp;isFromPublicArea=True&amp;isModal=False</t>
  </si>
  <si>
    <t>https://community.secop.gov.co/Public/Tendering/ContractNoticePhases/View?PPI=CO1.PPI.32848432&amp;isFromPublicArea=True&amp;isModal=False</t>
  </si>
  <si>
    <t>https://community.secop.gov.co/Public/Tendering/ContractNoticePhases/View?PPI=CO1.PPI.32848488&amp;isFromPublicArea=True&amp;isModal=False</t>
  </si>
  <si>
    <t>https://community.secop.gov.co/Public/Tendering/ContractNoticePhases/View?PPI=CO1.PPI.32849822&amp;isFromPublicArea=True&amp;isModal=False</t>
  </si>
  <si>
    <t>1. # de contratos prestacion de servicios persona natural</t>
  </si>
  <si>
    <t>2. # total de contratos vigentes persona natural 31 de mayo</t>
  </si>
  <si>
    <t># total de contratos persona natural vigente apoyo a la gestion</t>
  </si>
  <si>
    <t>3. # total contratos perosna natural vigentes profesionales</t>
  </si>
  <si>
    <t>Indique #total de contratistas vigente 31 mayo</t>
  </si>
  <si>
    <t xml:space="preserve">4. Valor total contartos viegentes persona natural </t>
  </si>
  <si>
    <t>5. Valor profesionales</t>
  </si>
  <si>
    <t>6. Valor apoyo a la gestion</t>
  </si>
  <si>
    <t>11.# contratos vigentes juridica profesionales</t>
  </si>
  <si>
    <t xml:space="preserve">12.# total de personas vinculadas </t>
  </si>
  <si>
    <t>https://community.secop.gov.co/Public/Tendering/ContractNoticePhases/View?PPI=CO1.PPI.32850226&amp;isFromPublicArea=True&amp;isModal=False</t>
  </si>
  <si>
    <t>https://community.secop.gov.co/Public/Tendering/ContractNoticePhases/View?PPI=CO1.PPI.32850953&amp;isFromPublicArea=True&amp;isModal=False</t>
  </si>
  <si>
    <t>https://community.secop.gov.co/Public/Tendering/ContractNoticePhases/View?PPI=CO1.PPI.32915503&amp;isFromPublicArea=True&amp;isModal=False</t>
  </si>
  <si>
    <t>OS052-2024</t>
  </si>
  <si>
    <t xml:space="preserve">NTK I&amp;C S.A.S      </t>
  </si>
  <si>
    <t>Prestación del servicio de backups Claud-Copia física y en la nube, para respaldo de la información institucional de la ESE Hospital San Juan de Dios de Santa Fe de Antioquia.</t>
  </si>
  <si>
    <t xml:space="preserve">901.441.430-4                                                  </t>
  </si>
  <si>
    <t>https://community.secop.gov.co/Public/Tendering/ContractNoticePhases/View?PPI=CO1.PPI.32927829&amp;isFromPublicArea=True&amp;isModal=False</t>
  </si>
  <si>
    <t>OS053-2024</t>
  </si>
  <si>
    <t xml:space="preserve">HEALTHY WORK GROUP S.A.S      </t>
  </si>
  <si>
    <t>Prestación del servicio profesionales en medicina ocupacional y servicios complementarios del Sistema de Gestión en Seguridad y Salud en el Trabajo.</t>
  </si>
  <si>
    <t>901.144.293-8</t>
  </si>
  <si>
    <t>SST</t>
  </si>
  <si>
    <t>OS054-2024</t>
  </si>
  <si>
    <t>YESICA PAOLA IBARRA BENITEZ</t>
  </si>
  <si>
    <t>Apoyar la implementación del Programa de Atención Psicosocial a Víctimas del conflicto armado – PAPSIVI en el territorio y E.S.E asignadas, conforme a los lineamientos dados por el Ministerio de Salud y Protección Social.</t>
  </si>
  <si>
    <t>COORD. ASISTENCIAL</t>
  </si>
  <si>
    <t>C127-2024</t>
  </si>
  <si>
    <t>MUNDOESCOL S.A.S.</t>
  </si>
  <si>
    <t xml:space="preserve">900256478-0 </t>
  </si>
  <si>
    <t>SUMINISTRAR LOS INSUMOS NECESARIOS PARA EL FUNCIONAMIENTO DE LAS DIFERENTES ÁREAS Y SERVICIOS DE LA ESE SAN JUAN DIOS DE SANTA FE DE ANTIOQUIA.</t>
  </si>
  <si>
    <t>https://community.secop.gov.co/Public/Tendering/ContractNoticePhases/View?PPI=CO1.PPI.32822203&amp;isFromPublicArea=True&amp;isModal=False</t>
  </si>
  <si>
    <t>https://community.secop.gov.co/Public/Tendering/ContractNoticePhases/View?PPI=CO1.PPI.32971336&amp;isFromPublicArea=True&amp;isModal=False</t>
  </si>
  <si>
    <t>https://community.secop.gov.co/Public/Tendering/ContractNoticePhases/View?PPI=CO1.PPI.32971817&amp;isFromPublicArea=True&amp;isModal=False</t>
  </si>
  <si>
    <t>https://community.secop.gov.co/Public/Tendering/ContractNoticePhases/View?PPI=CO1.PPI.32992368&amp;isFromPublicArea=True&amp;isModal=False</t>
  </si>
  <si>
    <t>OS55-2024</t>
  </si>
  <si>
    <t xml:space="preserve">UGISO S.A.S BIC   </t>
  </si>
  <si>
    <t>Prestación de servicio de actualización y soporte para los módulos clínicos y administrativos de acuerdo con el alcance previsto en el presente contrato, en la oferta comercial presentada por UGISO y sus anexos.</t>
  </si>
  <si>
    <t>https://community.secop.gov.co/Public/Tendering/ContractNoticePhases/View?PPI=CO1.PPI.33042851&amp;isFromPublicArea=True&amp;isModal=False</t>
  </si>
  <si>
    <t>OS57-2024</t>
  </si>
  <si>
    <t>OS56-2024</t>
  </si>
  <si>
    <t>MAYORPLUS S.A.S</t>
  </si>
  <si>
    <t>811.027.825-9</t>
  </si>
  <si>
    <t>Prestación de servicios para encuentro de salud mental, a los servidores Públicos de la E.S.E. Hospital San Juan de Dios del Municipio de Santa Fe de Antioquia</t>
  </si>
  <si>
    <t xml:space="preserve">ASESOR OFICIAL DE CUMPLIMIENTO   </t>
  </si>
  <si>
    <t>https://community.secop.gov.co/Public/Tendering/ContractNoticePhases/View?PPI=CO1.PPI.33044446&amp;isFromPublicArea=True&amp;isModal=False</t>
  </si>
  <si>
    <t>OS58-2025</t>
  </si>
  <si>
    <t>VALERIN DAHIANA LEZCANO RODRIGUEZ</t>
  </si>
  <si>
    <t>Realizar la coordinación y seguimiento de los procesos técnicos y operativos del Programa de Atención Psicosocial y Salud Integral a Víctimas (PAPSIVI).</t>
  </si>
  <si>
    <t xml:space="preserve">COODINADOR ASISTENCIAL </t>
  </si>
  <si>
    <t>https://community.secop.gov.co/Public/Tendering/ContractNoticePhases/View?PPI=CO1.PPI.33047239&amp;isFromPublicArea=True&amp;isModal=False</t>
  </si>
  <si>
    <t>BIOXIGEN S.A.S</t>
  </si>
  <si>
    <t>901.306.040-8</t>
  </si>
  <si>
    <t>Suministro de oxígeno medicinal institucional.</t>
  </si>
  <si>
    <t xml:space="preserve">QUIMICO FARMACEUTICO   </t>
  </si>
  <si>
    <t>https://community.secop.gov.co/Public/Tendering/ContractNoticePhases/View?PPI=CO1.PPI.33063218&amp;isFromPublicArea=True&amp;isModal=False</t>
  </si>
  <si>
    <t>OS59-2025</t>
  </si>
  <si>
    <t>https://community.secop.gov.co/Public/Tendering/ContractNoticePhases/View?PPI=CO1.PPI.33099602&amp;isFromPublicArea=True&amp;isModal=False</t>
  </si>
  <si>
    <t>Suministro de combustible (gasolina, ACPM) necesario para el funcionamiento de los vehículos de la ESE Hospital San Juan de Dios</t>
  </si>
  <si>
    <t>OS060-2024</t>
  </si>
  <si>
    <t xml:space="preserve">GRUPO INVERSIONES SAN JOSE S.A.S.  </t>
  </si>
  <si>
    <t>901.480.867-5</t>
  </si>
  <si>
    <t>Estudio de capacidad instalada de la ESE Hospital San Juan de Dios del Municipio de Santa Fe de Antioquia</t>
  </si>
  <si>
    <t>https://community.secop.gov.co/Public/Tendering/ContractNoticePhases/View?PPI=CO1.PPI.33152807&amp;isFromPublicArea=True&amp;isModal=False</t>
  </si>
  <si>
    <r>
      <t xml:space="preserve">Subgerente Científica </t>
    </r>
    <r>
      <rPr>
        <b/>
        <sz val="12"/>
        <color theme="1"/>
        <rFont val="Arial Narrow"/>
        <family val="2"/>
      </rPr>
      <t xml:space="preserve"> </t>
    </r>
  </si>
  <si>
    <t>OS061-2024</t>
  </si>
  <si>
    <t>https://community.secop.gov.co/Public/Tendering/ContractNoticePhases/View?PPI=CO1.PPI.33232668&amp;isFromPublicArea=True&amp;isModal=False</t>
  </si>
  <si>
    <t>SOFTLOND S.A.S</t>
  </si>
  <si>
    <t>EL CONTRATISTA SE OBLIGA A SUMINISTRAR EL USO DEL SOFTWARE DE PLATAFORMA DE TURNOS ROTATIVOS THURNI, A TRAVÉS DE LA CUAL SE PUEDA AUTOMATIZAR Y COORDINAR EL PROCESO DE CUADROS DE TURNOS DE PERSONAL DE LA ESE. TODO DE ACUERDO A PROPUESTA PRESENTADA LA CUAL HACE PARTE INTEGRAL DE LA PRESENTE ORDE</t>
  </si>
  <si>
    <t>OS062-2024</t>
  </si>
  <si>
    <t>901.381.011-3</t>
  </si>
  <si>
    <t xml:space="preserve">ANA LUCIA TORO MARTINEZ </t>
  </si>
  <si>
    <r>
      <t>Prestación de servicios profesionales como psicosocial para</t>
    </r>
    <r>
      <rPr>
        <b/>
        <sz val="11"/>
        <color theme="1"/>
        <rFont val="Arial Narrow"/>
        <family val="2"/>
      </rPr>
      <t xml:space="preserve"> </t>
    </r>
    <r>
      <rPr>
        <sz val="11"/>
        <color theme="1"/>
        <rFont val="Arial Narrow"/>
        <family val="2"/>
      </rPr>
      <t>la implementación del Programa de Atención Psicosocial a Víctimas del conflicto armado – PAPSIVI en el territorio y E.S.E asignadas, conforme a los lineamientos dados por el Ministerio de Salud y Protección Social.</t>
    </r>
  </si>
  <si>
    <t>https://community.secop.gov.co/Public/Tendering/ContractNoticePhases/View?PPI=CO1.PPI.33235228&amp;isFromPublicArea=True&amp;isModal=False</t>
  </si>
  <si>
    <t>https://community.secop.gov.co/Public/Tendering/ContractNoticePhases/View?PPI=CO1.PPI.33332935&amp;isFromPublicArea=True&amp;isModal=False</t>
  </si>
  <si>
    <t>OS063-2024</t>
  </si>
  <si>
    <t>Prestación de Servicios de mantenimiento correctivo de los aires acondicionados de propiedad la ESE Hospital San Juan de Dios del Municipio de Santa Fe de Antioquia.</t>
  </si>
  <si>
    <t>AIRE EXPRESS S.A.S</t>
  </si>
  <si>
    <t>901.159.303-9</t>
  </si>
  <si>
    <t>OS064-2024</t>
  </si>
  <si>
    <t>TIENDA MEDICA MEDELLIN S.A.S</t>
  </si>
  <si>
    <t xml:space="preserve">900132642-1                                                  </t>
  </si>
  <si>
    <t>Compra de dispositivos médicos para los diferentes servicios de la E.S.E. Hospital San Juan de Dios del Municipio de Santa Fe de Antioquia</t>
  </si>
  <si>
    <t>OS065-2024</t>
  </si>
  <si>
    <t>Compra de un Refrigerador LAB CARE, para el área de laboratorio de la ESE Hospital San Juan de Dios del Municipio de Santa Fe de Antioquia.</t>
  </si>
  <si>
    <t>C128-2024</t>
  </si>
  <si>
    <t>GRUPO INVERSIONES SAN JOSE S.A.S.</t>
  </si>
  <si>
    <t>901480867-5</t>
  </si>
  <si>
    <t>ELABORACIÓN DE ESTUDIO DE VULNERABILIDAD SÍSMICA Y RESISTENCIA DE ESE HOSPITAL SAN JUAN DE DIOS SANTA FE DE ANTIOQUIA.</t>
  </si>
  <si>
    <t>C129-2024</t>
  </si>
  <si>
    <t>https://community.secop.gov.co/Public/Tendering/ContractNoticePhases/View?PPI=CO1.PPI.33450920&amp;isFromPublicArea=True&amp;isModal=False</t>
  </si>
  <si>
    <t>https://community.secop.gov.co/Public/Tendering/ContractNoticePhases/View?PPI=CO1.PPI.33461378&amp;isFromPublicArea=True&amp;isModal=False</t>
  </si>
  <si>
    <t>https://community.secop.gov.co/Public/Tendering/ContractNoticePhases/View?PPI=CO1.PPI.33599248&amp;isFromPublicArea=True&amp;isModal=False</t>
  </si>
  <si>
    <t>C130-2024</t>
  </si>
  <si>
    <t>COMERCIALIZADORA DE PRODUCTOS PARA LABORATORIOS S.A.S.</t>
  </si>
  <si>
    <t>860.350.711-1</t>
  </si>
  <si>
    <t>Compra de reactivos e insumos generales necesarios para el funcionamiento del laboratorio de la ESE de la E.S.E.</t>
  </si>
  <si>
    <t>C131-2024</t>
  </si>
  <si>
    <t>FUNDACION INSTITUTO NEUROLOGICO DE COLOMBIA INDEC</t>
  </si>
  <si>
    <t>890.981.374-7</t>
  </si>
  <si>
    <t>Prestar los servicios de atención en salud y apoyo diagnóstico de neurocirugía, neurología y demás asociados a las especialidades en la ESE HOSPITAL SAN JUAN DE DIOS DE SANTA FE DE ANTIOQUIA</t>
  </si>
  <si>
    <t>INVERSIONES PROMEDCO S.A.S</t>
  </si>
  <si>
    <t>OS066-2024</t>
  </si>
  <si>
    <t>900.958.202-8</t>
  </si>
  <si>
    <t>Compra de ecógrafo portátil para la E.S.E. Hospital San Juan de Dios del Municipio de Santa Fe de Antioquia, de conformidad con las especificaciones técnicas señaladas en la cotización N°240726-22 de fecha julio 26 de 2024, que hace parte integral de la presente orden.</t>
  </si>
  <si>
    <t>OS067-2024</t>
  </si>
  <si>
    <t xml:space="preserve">ENERGIA Y DESARROLLO DE PROYECTOS S.A.S      </t>
  </si>
  <si>
    <t xml:space="preserve">900.458.183-0                                                  </t>
  </si>
  <si>
    <t>Suministro e instalación de gabinete tipo ML 500 KVA para la para la subestación de energía de la ESE HOSPITAL SAN JUAN DE DIOS DE SANTA FE DE ANTIOQUIA.</t>
  </si>
  <si>
    <t>OS068-2024</t>
  </si>
  <si>
    <t>M&amp;M DIAGNOSTICS S.A.S</t>
  </si>
  <si>
    <t xml:space="preserve">900.228.842-1                                                  </t>
  </si>
  <si>
    <t>Suministro de reactivos e insumos necesarios para el funcionamiento de los equipos del área de laboratorio de la E.S.E. para la atención integral de los usuarios</t>
  </si>
  <si>
    <t>https://community.secop.gov.co/Public/Tendering/ContractNoticePhases/View?PPI=CO1.PPI.33812827&amp;isFromPublicArea=True&amp;isModal=False</t>
  </si>
  <si>
    <t>https://community.secop.gov.co/Public/Tendering/ContractNoticePhases/View?PPI=CO1.PPI.33813447&amp;isFromPublicArea=True&amp;isModal=False</t>
  </si>
  <si>
    <t>https://community.secop.gov.co/Public/Tendering/ContractNoticePhases/View?PPI=CO1.PPI.33677889&amp;isFromPublicArea=True&amp;isModal=False</t>
  </si>
  <si>
    <t>https://community.secop.gov.co/Public/Tendering/ContractNoticePhases/View?PPI=CO1.PPI.33813488&amp;isFromPublicArea=True&amp;isModal=False</t>
  </si>
  <si>
    <t>https://community.secop.gov.co/Public/Tendering/ContractNoticePhases/View?PPI=CO1.PPI.33971692&amp;isFromPublicArea=True&amp;isModal=False</t>
  </si>
  <si>
    <t>https://community.secop.gov.co/Public/Tendering/ContractNoticePhases/View?PPI=CO1.PPI.33972732&amp;isFromPublicArea=True&amp;isModal=False</t>
  </si>
  <si>
    <t>https://community.secop.gov.co/Public/Tendering/ContractNoticePhases/View?PPI=CO1.PPI.33972373&amp;isFromPublicArea=True&amp;isModal=False</t>
  </si>
  <si>
    <t>C132-2024</t>
  </si>
  <si>
    <t>C133-2024</t>
  </si>
  <si>
    <t>OS069-2024</t>
  </si>
  <si>
    <t>OS071-2024</t>
  </si>
  <si>
    <t>OS072-2024</t>
  </si>
  <si>
    <t>OS073-2024</t>
  </si>
  <si>
    <t>OS074-2024</t>
  </si>
  <si>
    <t>OS075-2024</t>
  </si>
  <si>
    <t>OS076-2024</t>
  </si>
  <si>
    <t>OS077-2024</t>
  </si>
  <si>
    <t>OS078-2024</t>
  </si>
  <si>
    <t>OS079-2024</t>
  </si>
  <si>
    <t>OS080-2024</t>
  </si>
  <si>
    <t>OS081-2024</t>
  </si>
  <si>
    <t>OS082-2024</t>
  </si>
  <si>
    <t>OS083-2024</t>
  </si>
  <si>
    <t>OS084-2024</t>
  </si>
  <si>
    <t>OS085-2024</t>
  </si>
  <si>
    <t>OS086-2024</t>
  </si>
  <si>
    <t>OS087-2024</t>
  </si>
  <si>
    <t>OS088-2024</t>
  </si>
  <si>
    <t>OS089-2024</t>
  </si>
  <si>
    <t>OS090-2024</t>
  </si>
  <si>
    <t>OS091-2024</t>
  </si>
  <si>
    <t>OS092-2024</t>
  </si>
  <si>
    <t>OS093-2024</t>
  </si>
  <si>
    <t>OS094-2024</t>
  </si>
  <si>
    <t>OS095-2024</t>
  </si>
  <si>
    <t>OS096-2024</t>
  </si>
  <si>
    <t>OS097-2024</t>
  </si>
  <si>
    <t>OS098-2024</t>
  </si>
  <si>
    <t>OS099-2024</t>
  </si>
  <si>
    <t>OS101-2024</t>
  </si>
  <si>
    <t>OS102-2024</t>
  </si>
  <si>
    <t>OS103-2024</t>
  </si>
  <si>
    <t>OS104-2024</t>
  </si>
  <si>
    <t>OS105-2024</t>
  </si>
  <si>
    <t>OS106-2024</t>
  </si>
  <si>
    <t>OS107-2024</t>
  </si>
  <si>
    <t>OS108-2024</t>
  </si>
  <si>
    <t>OS109-2024</t>
  </si>
  <si>
    <t>OS110-2024</t>
  </si>
  <si>
    <t>OS111-2024</t>
  </si>
  <si>
    <t>OS112-2024</t>
  </si>
  <si>
    <t>OS113-2024</t>
  </si>
  <si>
    <t>OS114-2024</t>
  </si>
  <si>
    <t>OS115-2024</t>
  </si>
  <si>
    <t>ESTEFANIA PATIÑO LONDOÑO</t>
  </si>
  <si>
    <t>1.017.185.586</t>
  </si>
  <si>
    <t>Prestación de servicios profesionales como Nutricionista, ejecutando actividades en el área rural del Municipio de Santa Fe de Antioquia, en aras de contribuir con el fortalecimiento de la Atención Primaria en Salud, mediante la conformación de los equipos básicos de atención en salud, según los lineamientos establecidos en la Resolución número 00001033 del 11 de junio de 2024.</t>
  </si>
  <si>
    <t>C134-2024</t>
  </si>
  <si>
    <t>C135-2024</t>
  </si>
  <si>
    <t>https://community.secop.gov.co/Public/Tendering/ContractNoticePhases/View?PPI=CO1.PPI.34095215&amp;isFromPublicArea=True&amp;isModal=False</t>
  </si>
  <si>
    <t>https://community.secop.gov.co/Public/Tendering/ContractNoticePhases/View?PPI=CO1.PPI.34096113&amp;isFromPublicArea=True&amp;isModal=False</t>
  </si>
  <si>
    <t>OS131-2024</t>
  </si>
  <si>
    <t>https://community.secop.gov.co/Public/Tendering/ContractNoticePhases/View?PPI=CO1.PPI.34098016&amp;isFromPublicArea=True&amp;isModal=False</t>
  </si>
  <si>
    <t>OS134-2024</t>
  </si>
  <si>
    <t>https://community.secop.gov.co/Public/Tendering/ContractNoticePhases/View?PPI=CO1.PPI.34100480&amp;isFromPublicArea=True&amp;isModal=False</t>
  </si>
  <si>
    <t>OS133-2024</t>
  </si>
  <si>
    <t>OS135-2024</t>
  </si>
  <si>
    <t>OS136-2024</t>
  </si>
  <si>
    <t>OS137-2024</t>
  </si>
  <si>
    <t>OS138-2024</t>
  </si>
  <si>
    <t>OS139-2024</t>
  </si>
  <si>
    <t>OS140-2024</t>
  </si>
  <si>
    <t>OS141-2024</t>
  </si>
  <si>
    <t>https://community.secop.gov.co/Public/Tendering/ContractNoticePhases/View?PPI=CO1.PPI.34149688&amp;isFromPublicArea=True&amp;isModal=False</t>
  </si>
  <si>
    <t>DISTRIBUIDORA ORTOPEDICA SAS</t>
  </si>
  <si>
    <t>901805807-0</t>
  </si>
  <si>
    <t>SUMINISTRO DE MATERIAL DE OSTEOSÍNTESIS PARA LOS PROCEDIMIENTOS POR LA ESPECIALIDAD DE ORTOPEDIA DE ACUERDO CON LAS NECESIDADES DE LA ESE Y CONFORME PROPUESTA PRESENTADA QUE HACE PARTE INTEGRAL DEL PRESENTE CONTRATO</t>
  </si>
  <si>
    <t>MEDICO</t>
  </si>
  <si>
    <t>802000608-7</t>
  </si>
  <si>
    <t>ASEGURADORA SOLIDARIA DE COLOMBIA ENTIDAD COOPERATIVA</t>
  </si>
  <si>
    <t>860524654-5</t>
  </si>
  <si>
    <t>CONTRATAR EL PROGRAMA DE SEGUROS QUE AMPAREN A LAS PERSONAS, LOS BIENES MUEBLES, INMUEBLES E INTERESES PATRIMONIALES DE LA E.S.E. HOSPITAL SAN JUAN DE DIOS DE SANTA FE DE ANTIOQUIA.</t>
  </si>
  <si>
    <t>SEGUROS</t>
  </si>
  <si>
    <t>SOLUCIONES CUATRO GRADIS SAS</t>
  </si>
  <si>
    <t>901348674-1</t>
  </si>
  <si>
    <t>CONTRATO DE PRESTACIÓN DE SERVICIOS (BAJO LA EXCLUSIVA CUENTA Y RIESGO DEL CONTRATISTA) A TODO COSTO DE TRANSPORTE TERRESTRE MULTIMODAL (VEHÍCULO TIPO CAMIONETA, Y/O CAMPERO, MOTOS Y MOTOCARROS) Y TRANSPORTE ALTERNATIVO (SEMOVIENTES COMO CABALLOS O MULAS), PARA EL PERSONAL QUE CONFORMA LOS EQUIPOS BÁSICOS DE SALUD, ENCARGADO DE EJECUTAR LAS ACTIVIDADES EN EL ÁREA RURAL DEL MUNICIPIO DE SANTA FÉ DE ANTIOQUIA, DE ACUERDO A LO ESTABLECIDO EN LA RESOLUCIÓN NÚMERO 00001033 DEL 11 DE JUNIO DE 2024, EN LOS SIETE (07) TERRITORIOS PRIORIZADOS, GARANTIZANDO VEHÍCULOS SEGUROS, SEGÚN NORMATIVIDAD VIGENTE</t>
  </si>
  <si>
    <t>https://community.secop.gov.co/Public/Tendering/ContractNoticePhases/View?PPI=CO1.PPI.34233381&amp;isFromPublicArea=True&amp;isModal=False</t>
  </si>
  <si>
    <t>OS142-2024</t>
  </si>
  <si>
    <t>OS143-2024</t>
  </si>
  <si>
    <t>OS144-2024</t>
  </si>
  <si>
    <t>OS145-2024</t>
  </si>
  <si>
    <t>OS146-2024</t>
  </si>
  <si>
    <t>https://community.secop.gov.co/Public/Tendering/ContractNoticePhases/View?PPI=CO1.PPI.34265647&amp;isFromPublicArea=True&amp;isModal=False</t>
  </si>
  <si>
    <t>https://community.secop.gov.co/Public/Tendering/ContractNoticePhases/View?PPI=CO1.PPI.34302567&amp;isFromPublicArea=True&amp;isModal=False</t>
  </si>
  <si>
    <t xml:space="preserve">LEIDY JOHANA VARGAS AMAZARA </t>
  </si>
  <si>
    <t>COORDINADOR ASISTENCIAL</t>
  </si>
  <si>
    <t>ISABEL CRISTINA LUJAN RAMIREZ</t>
  </si>
  <si>
    <t>Prestación de servicios como auxiliar de enfermeria, ejecutando actividades en el área rural del Municipio de Santa Fe de Antioquia, en aras de contribuir con el fortalecimiento de la Atención Primaria en Salud, mediante la conformación de los equipos básicos de atención en salud, según los lineamientos establecidos en la Resolución número 00001033 del 11 de junio de 2024.</t>
  </si>
  <si>
    <t>YESSICA LORENA RIVERA MONTOYA</t>
  </si>
  <si>
    <t>ALBA NURY BEDOYA ARANGO</t>
  </si>
  <si>
    <t>Prestación de servicios profesionales como enfermero, ejecutando actividades en el área rural del Municipio de Santa Fe de Antioquia, en aras de contribuir con el fortalecimiento de la Atención Primaria en Salud, mediante la conformación de los equipos básicos de atención en salud, según los lineamientos establecidos en la Resolución número 00001033 del 11 de junio de 2024.</t>
  </si>
  <si>
    <t>ASTRID CARVAJAL GUISAO</t>
  </si>
  <si>
    <t>SANTIAGO PULGARIN GOMEZ</t>
  </si>
  <si>
    <t>MARIBEL GRACIANO AGUDELO</t>
  </si>
  <si>
    <t>OS147-2024</t>
  </si>
  <si>
    <t>TEC. ADTIVO ARCHIVO DE HISTORIAS CLINICAS</t>
  </si>
  <si>
    <t>https://community.secop.gov.co/Public/Tendering/ContractNoticePhases/View?PPI=CO1.PPI.34336067&amp;isFromPublicArea=True&amp;isModal=False</t>
  </si>
  <si>
    <t>OS148-2024</t>
  </si>
  <si>
    <t>https://community.secop.gov.co/Public/Tendering/ContractNoticePhases/View?PPI=CO1.PPI.34336073&amp;isFromPublicArea=True&amp;isModal=False</t>
  </si>
  <si>
    <t>OS149-2024</t>
  </si>
  <si>
    <t>https://community.secop.gov.co/Public/Tendering/ContractNoticePhases/View?PPI=CO1.PPI.34336079&amp;isFromPublicArea=True&amp;isModal=False</t>
  </si>
  <si>
    <t>SUPERVISON- SECOP</t>
  </si>
  <si>
    <t>NELLY ESTHER CASTILLO PEREZ</t>
  </si>
  <si>
    <t>NATALIA URREGO VILLA</t>
  </si>
  <si>
    <t>MARIA CAMILA RAMIREZ VILLA</t>
  </si>
  <si>
    <t>JULIANA ANDREA MORENO CARVAJAL</t>
  </si>
  <si>
    <t>ALEJANDRA ALCARAZ QUIROZ</t>
  </si>
  <si>
    <t>JIMENA JIMENEZ MONTAÑO</t>
  </si>
  <si>
    <t xml:space="preserve">KAREN CERVANTES GALLEGO </t>
  </si>
  <si>
    <t>OS150-2024</t>
  </si>
  <si>
    <t>ALEJANDRA RAMIREZ GONZALEZ</t>
  </si>
  <si>
    <t>https://community.secop.gov.co/Public/Tendering/ContractNoticePhases/View?PPI=CO1.PPI.34397184&amp;isFromPublicArea=True&amp;isModal=False</t>
  </si>
  <si>
    <t>OS151-2024</t>
  </si>
  <si>
    <t xml:space="preserve">Prestación de Servicios Profesionales para apoyar la supervisión y ejecución de los proyectos de  ampliación de la infraestructura física de la ESE y Construcción de tanque de Agua, que se están desarrollando en la E.S.E. Hospital San Juan de Dios.  </t>
  </si>
  <si>
    <t>https://community.secop.gov.co/Public/Tendering/ContractNoticePhases/View?PPI=CO1.PPI.34428886&amp;isFromPublicArea=True&amp;isModal=False</t>
  </si>
  <si>
    <t>OS152-2024</t>
  </si>
  <si>
    <t>Adquisición de repuesto para realizar el equipo Autoclave tuttnauer de la central de esterilización de la ESE HOSPITAL SAN JUAN DE DIOS DE SANTA FE DE ANTIOQUIA</t>
  </si>
  <si>
    <t>https://community.secop.gov.co/Public/Tendering/ContractNoticePhases/View?PPI=CO1.PPI.34429343&amp;isFromPublicArea=True&amp;isModal=False</t>
  </si>
  <si>
    <t>OS153-2024</t>
  </si>
  <si>
    <t xml:space="preserve">LEON DARIO GOMEZ TABARES      </t>
  </si>
  <si>
    <t>Prestación de servicios para encuentro de salud mental, a los servidores Públicos de la E.S.E. Hospital San Juan de Dios del Municipio de Santa Fe de Antioquia.</t>
  </si>
  <si>
    <t>OS154-2024</t>
  </si>
  <si>
    <t>NETUX S.A.S.</t>
  </si>
  <si>
    <t>900.331.794-4</t>
  </si>
  <si>
    <t>OS155-2024</t>
  </si>
  <si>
    <t>Prestación de servicios profesionales como coordinador para la ejecución de las actividades del plan de salud pública de intervenciones colectivas 2024 que hacen parte del plan de acción en salud pública municipal.</t>
  </si>
  <si>
    <t>https://community.secop.gov.co/Public/Tendering/ContractNoticePhases/View?PPI=CO1.PPI.34454543&amp;isFromPublicArea=True&amp;isModal=False</t>
  </si>
  <si>
    <t>OS156-2024</t>
  </si>
  <si>
    <t>LESLY ALEXANDRA DAVID DURANGO</t>
  </si>
  <si>
    <t>Prestación de servicios profesionales como odontologo, ejecutando actividades en el área rural del Municipio de Santa Fe de Antioquia, en aras de contribuir con el fortalecimiento de la Atención Primaria en Salud, mediante la conformación de los equipos básicos de atención en salud, según los lineamientos establecidos en la Resolución número 00001033 del 11 de junio de 2024.</t>
  </si>
  <si>
    <t>https://community.secop.gov.co/Public/Tendering/ContractNoticePhases/View?PPI=CO1.PPI.34458251&amp;isFromPublicArea=True&amp;isModal=False</t>
  </si>
  <si>
    <t>OS157-2024</t>
  </si>
  <si>
    <t>https://community.secop.gov.co/Public/Tendering/ContractNoticePhases/View?PPI=CO1.PPI.34459875&amp;isFromPublicArea=True&amp;isModal=False</t>
  </si>
  <si>
    <t>OS158-2024</t>
  </si>
  <si>
    <t>https://community.secop.gov.co/Public/Tendering/ContractNoticePhases/View?PPI=CO1.PPI.34528833&amp;isFromPublicArea=True&amp;isModal=False</t>
  </si>
  <si>
    <t>OS159-2024</t>
  </si>
  <si>
    <t>OS160-2024</t>
  </si>
  <si>
    <t>OS161-2024</t>
  </si>
  <si>
    <t>https://community.secop.gov.co/Public/Tendering/ContractNoticePhases/View?PPI=CO1.PPI.34529548&amp;isFromPublicArea=True&amp;isModal=False</t>
  </si>
  <si>
    <t>OS162-2024</t>
  </si>
  <si>
    <t>https://community.secop.gov.co/Public/Tendering/ContractNoticePhases/View?PPI=CO1.PPI.34530413&amp;isFromPublicArea=True&amp;isModal=False</t>
  </si>
  <si>
    <t>OS163-2024</t>
  </si>
  <si>
    <t>OS164-2024</t>
  </si>
  <si>
    <t>https://community.secop.gov.co/Public/Tendering/ContractNoticePhases/View?PPI=CO1.PPI.34544895&amp;isFromPublicArea=True&amp;isModal=False</t>
  </si>
  <si>
    <t xml:space="preserve">                                                                                                                                                                                                                     C068-2024</t>
  </si>
  <si>
    <t>AGOSTO</t>
  </si>
  <si>
    <t>OS165-2024</t>
  </si>
  <si>
    <t>ARRENDAMIENTO DE EQUIPOS DE COMPUTO SEGUN LAS NECESIDADES DE LA ESE</t>
  </si>
  <si>
    <t>https://community.secop.gov.co/Public/Tendering/ContractNoticePhases/View?PPI=CO1.PPI.34669616&amp;isFromPublicArea=True&amp;isModal=False</t>
  </si>
  <si>
    <t>OS166-2024</t>
  </si>
  <si>
    <t>https://community.secop.gov.co/Public/Tendering/ContractNoticePhases/View?PPI=CO1.PPI.34670116&amp;isFromPublicArea=True&amp;isModal=False</t>
  </si>
  <si>
    <t>JOHN EDUARD PACHECO LONDOÑO</t>
  </si>
  <si>
    <t>Compra de equipos y repuestos utilizados en el área de odontología, según requerimientos y necesidades de la E.S.E Hospital San Juan de Dios de Santa Fe de Antioquia.</t>
  </si>
  <si>
    <t>OS167-2024</t>
  </si>
  <si>
    <t xml:space="preserve">Prestación de Servicios como auxiliar de salud ocupacional y atención en emergencias y desastres, dentro del marco de ejecución del Contrato Interadministrativo No CI 009 de 2024, celebrado entre la E.S.E. Hospital San Juan de Dios del Municipio de Santa Fe y el Municipio de Santa Fe de Antioquia, que tiene por objeto: “CONTRATO INTERADMINISTRATIVO PARA LA EJECUCIÓN DE LAS ACTIVIDADES DEL PLAN DE SALUD PÚBLICA DE INTERVENCIONES COLECTIVAS 2024 QUE HACEN PARTE DEL PLAN DE ACCIÓN EN SALUD PÚBLICA MUNICIPAL”  </t>
  </si>
  <si>
    <t>https://community.secop.gov.co/Public/Tendering/ContractNoticePhases/View?PPI=CO1.PPI.34587619&amp;isFromPublicArea=True&amp;isModal=False</t>
  </si>
  <si>
    <t>OS168-2024</t>
  </si>
  <si>
    <t>JORGE LUIS VILLADA CARDONA</t>
  </si>
  <si>
    <t>Suministro, transporte e instalación de modulares para las diferentes áreas de la ESE HOSPITAL SAN JUAN DE DIOS DE SANTA FE DE ANTIOQUIA</t>
  </si>
  <si>
    <t>https://community.secop.gov.co/Public/Tendering/ContractNoticePhases/View?PPI=CO1.PPI.34610923&amp;isFromPublicArea=True&amp;isModal=False</t>
  </si>
  <si>
    <t>MANUELA AGUDELO CARO</t>
  </si>
  <si>
    <t>MARIANA VILLADA ESPINAL</t>
  </si>
  <si>
    <t>YAZMIN DAVID AGUDELO</t>
  </si>
  <si>
    <t>1.001.004.699</t>
  </si>
  <si>
    <t>https://community.secop.gov.co/Public/Tendering/ContractNoticePhases/View?PPI=CO1.PPI.33973039&amp;isFromPublicArea=True&amp;isModal=False</t>
  </si>
  <si>
    <t>1.001.451.971</t>
  </si>
  <si>
    <t>1.035.582.871</t>
  </si>
  <si>
    <t>YULIANA MARCELA RODRIGUEZ HERNANDEZ</t>
  </si>
  <si>
    <t>1.023.831.910</t>
  </si>
  <si>
    <t>KAROL ANDREA GAVIRIA FONNEGRA</t>
  </si>
  <si>
    <t>1.017.273.797</t>
  </si>
  <si>
    <t>YACY ALICIA CASTILLO MENA</t>
  </si>
  <si>
    <t>35.852.331</t>
  </si>
  <si>
    <t>GLADYS ELENA JIMENEZ GIRALDO</t>
  </si>
  <si>
    <t>39.209.760</t>
  </si>
  <si>
    <t>JAVIER SNEYDER VALENCIA ESPINOSA</t>
  </si>
  <si>
    <t>1.234.992.528</t>
  </si>
  <si>
    <t>SIARA CAMILA GALEANO GONZALEZ</t>
  </si>
  <si>
    <t>1.035.879.842</t>
  </si>
  <si>
    <t>TATIANA LIZARAZO GARCIA</t>
  </si>
  <si>
    <t>1.010.051.028</t>
  </si>
  <si>
    <t>CRISTHIAN CAMILO ESCUDERO ROLDÁN</t>
  </si>
  <si>
    <t>JULIETH PEREZ GALLO</t>
  </si>
  <si>
    <t>ELAINE MARIA BELLO SIMANCA</t>
  </si>
  <si>
    <t>ANGELA YASID ARMENTA DUARTE</t>
  </si>
  <si>
    <t>LUIS EDUARDO DE ORO SAUMETH</t>
  </si>
  <si>
    <t>LARRI RAFAEL IRRIARTE JIMENEZ</t>
  </si>
  <si>
    <t>YONATHAN VEGA MONTOYA</t>
  </si>
  <si>
    <t>1.152.196.438</t>
  </si>
  <si>
    <t>1.022.099.248</t>
  </si>
  <si>
    <t>1.007.724.898</t>
  </si>
  <si>
    <t>1.090.507.497</t>
  </si>
  <si>
    <t>80.718.869</t>
  </si>
  <si>
    <t>9.023.727</t>
  </si>
  <si>
    <t>98.710.713</t>
  </si>
  <si>
    <t>Prestación de servicios profesionales como medico, ejecutando actividades en el área rural del Municipio de Santa Fe de Antioquia, en aras de contribuir con el fortalecimiento de la Atención Primaria en Salud, mediante la conformación de los equipos básicos de atención en salud, según los lineamientos establecidos en la Resolución número 00001033 del 11 de junio de 2024.</t>
  </si>
  <si>
    <t>DANIELA RESTREPO GARCIA</t>
  </si>
  <si>
    <t>ERICA MARIA ECHAVARRIA BORJA</t>
  </si>
  <si>
    <t>MELISA PEREZ GOMEZ</t>
  </si>
  <si>
    <t>LEIDY CASTRILLON DAVID</t>
  </si>
  <si>
    <t>ANGIE XILENI GRACIANO QUIROZ</t>
  </si>
  <si>
    <t>CAROLINA ZAPATA MORALES</t>
  </si>
  <si>
    <t>CAMILA ROBLEDO CARVAJAL</t>
  </si>
  <si>
    <t>1.022.097.313</t>
  </si>
  <si>
    <t>1.022.096.093</t>
  </si>
  <si>
    <t>1.037.572.146</t>
  </si>
  <si>
    <t>1.035.437.194</t>
  </si>
  <si>
    <t>1.035.433.040</t>
  </si>
  <si>
    <t>1.036.338.942</t>
  </si>
  <si>
    <t>1.037.587.959</t>
  </si>
  <si>
    <t>Prestación de servicios profesionales como psicologo, ejecutando actividades en el área rural del Municipio de Santa Fe de Antioquia, en aras de contribuir con el fortalecimiento de la Atención Primaria en Salud, mediante la conformación de los equipos básicos de atención en salud, según los lineamientos establecidos en la Resolución número 00001033 del 11 de junio de 2024.</t>
  </si>
  <si>
    <t>YURY LEIDY QUICENO CARVAJAL</t>
  </si>
  <si>
    <t>1.027.941.993</t>
  </si>
  <si>
    <t>ALEJANDRO MACIAS URREGO</t>
  </si>
  <si>
    <t>Prestación de servicios como Promotor en Salud,  en aras de contribuir con el fortalecimiento de la Atención Primaria en Salud, mediante la conformación de los equipos básicos de atención en salud, según los lineamientos establecidos en la Resolución número 00001033 del 11 de junio de 2024.</t>
  </si>
  <si>
    <t>ADRIANA JULIETH GONZALEZ PALENCIA</t>
  </si>
  <si>
    <t>1.082.949.127</t>
  </si>
  <si>
    <t>DISNEY DANIELA SARRAZOLA CESPEDES</t>
  </si>
  <si>
    <t>1.022.097.628</t>
  </si>
  <si>
    <t xml:space="preserve">GUILLERMO ALBERTO GOMEZ CIFUENTES </t>
  </si>
  <si>
    <t>8.027.510</t>
  </si>
  <si>
    <t>ADRIANA MARGARITA BARCELO MORALES</t>
  </si>
  <si>
    <t>44.154.734</t>
  </si>
  <si>
    <t>Prestación de servicios profesionales como Odontologo, ejecutando actividades en el área rural del Municipio de Santa Fe de Antioquia, en aras de contribuir con el fortalecimiento de la Atención Primaria en Salud, mediante la conformación de los equipos básicos de atención en salud, según los lineamientos establecidos en la Resolución número 00001033 del 11 de junio de 2024.</t>
  </si>
  <si>
    <t>Prestación de servicios profesionales como Fisioterapeuta, ejecutando actividades en el área rural del Municipio de Santa Fe de Antioquia, en aras de contribuir con el fortalecimiento de la Atención Primaria en Salud, mediante la conformación de los equipos básicos de atención en salud, según los lineamientos establecidos en la Resolución número 00001033 del 11 de junio de 2024.</t>
  </si>
  <si>
    <t>OS116-2024</t>
  </si>
  <si>
    <t>OS117-2024</t>
  </si>
  <si>
    <t>OS118-2024</t>
  </si>
  <si>
    <t>OS119-2024</t>
  </si>
  <si>
    <t>OS120-2024</t>
  </si>
  <si>
    <t>OS121-2024</t>
  </si>
  <si>
    <t>OS122-2024</t>
  </si>
  <si>
    <t>OS123-2024</t>
  </si>
  <si>
    <t>OS124-2024</t>
  </si>
  <si>
    <t>OS125-2024</t>
  </si>
  <si>
    <t>OS126-2024</t>
  </si>
  <si>
    <t>OS127-2024</t>
  </si>
  <si>
    <t>OS128-2024</t>
  </si>
  <si>
    <t>OS129-2024</t>
  </si>
  <si>
    <t>OS130-2024</t>
  </si>
  <si>
    <t>OS132-2024</t>
  </si>
  <si>
    <t>KELY JOHANA ACEVEDO RIVERA</t>
  </si>
  <si>
    <t>LEIDY VIVIANA JIMENEZ PIEDRAHITA</t>
  </si>
  <si>
    <t>NATALIA ANDREA VARGAS JIMENEZ</t>
  </si>
  <si>
    <t>SANDRA MILENA VARELA PULGARIN</t>
  </si>
  <si>
    <t>SOR LEDY BRAN ALCARAZ</t>
  </si>
  <si>
    <t>SUSANA JANETH RUEDA MARTINEZ</t>
  </si>
  <si>
    <t>TATIANA COSSIO MACIAS</t>
  </si>
  <si>
    <t>YENY AIDA ALCARAZ MORENO</t>
  </si>
  <si>
    <t>ANGELA VIRGINIA SERNA CANO</t>
  </si>
  <si>
    <t>LEIDY XIOMARA SUCERQUIA GOMEZ</t>
  </si>
  <si>
    <t>1.022.096.341</t>
  </si>
  <si>
    <t>JUAN FERNANDO PALACIO ALVAREZ</t>
  </si>
  <si>
    <t>LAURA MARCELA ZAPATA MACIAS</t>
  </si>
  <si>
    <t>1.022.098.348</t>
  </si>
  <si>
    <t>YULIANA ANDREA CASTILLO VILLADIEGO</t>
  </si>
  <si>
    <t>1.003.292.716</t>
  </si>
  <si>
    <t>LUISA FERNANDA VALDERRAMA CARVAJAL</t>
  </si>
  <si>
    <t>1.022.098.129</t>
  </si>
  <si>
    <t>MARINELLA FLOREZ GARCES</t>
  </si>
  <si>
    <t>1.001.618.254</t>
  </si>
  <si>
    <t>https://community.secop.gov.co/Public/Tendering/ContractNoticePhases/View?PPI=CO1.PPI.34683765&amp;isFromPublicArea=True&amp;isModal=False</t>
  </si>
  <si>
    <t>C136-2024</t>
  </si>
  <si>
    <t xml:space="preserve">PRESTACIÓN DE SERVICIOS EN LA EJECUCION DE PROCESOS ASISTENCIALES Y DE MEDICINA ESPECIALIZADA COMPLEMENTARIOS Y/O CON TARIFAS ESPECIALES NECESARIOS PARA LA CORRECTA PRESTACIÓN DE SERVICIOS EN LA ESE HOSPITAL SAN JUAN DE DIOS DE SANTA FE DE ANTIOQUIA, EN LA E.S.E. HOSPITAL SAN JUAN DE DIOS DE SANTA FE DE ANTIOQUIA. </t>
  </si>
  <si>
    <t>https://community.secop.gov.co/Public/Tendering/ContractNoticePhases/View?PPI=CO1.PPI.34684465&amp;isFromPublicArea=True&amp;isModal=False</t>
  </si>
  <si>
    <t>Contratar una solución tecnológica para la solicitud y generación de turnos para los servicios del laboratorio, bajo la modalidad de “plataforma como servicio” o “computación en la nube".</t>
  </si>
  <si>
    <t>https://community.secop.gov.co/Public/Tendering/ContractNoticePhases/View?PPI=CO1.PPI.34832450&amp;isFromPublicArea=True&amp;isModal=False</t>
  </si>
  <si>
    <t>OS170-2024</t>
  </si>
  <si>
    <t>OS169-2024</t>
  </si>
  <si>
    <t xml:space="preserve">ALMACEN REDIESEL S.A.S </t>
  </si>
  <si>
    <t>901.783.805-1</t>
  </si>
  <si>
    <t>OS171-2024</t>
  </si>
  <si>
    <t>OS172-2024</t>
  </si>
  <si>
    <t>https://community.secop.gov.co/Public/Tendering/ContractNoticePhases/View?PPI=CO1.PPI.34834063&amp;isFromPublicArea=True&amp;isModal=False</t>
  </si>
  <si>
    <t>OS173-2024</t>
  </si>
  <si>
    <t>https://community.secop.gov.co/Public/Tendering/ContractNoticePhases/View?PPI=CO1.PPI.34837671&amp;isFromPublicArea=True&amp;isModal=False</t>
  </si>
  <si>
    <t>OS174-2024</t>
  </si>
  <si>
    <t>https://community.secop.gov.co/Public/Tendering/ContractNoticePhases/View?PPI=CO1.PPI.34838369&amp;isFromPublicArea=True&amp;isModal=False</t>
  </si>
  <si>
    <t>OS175-2024</t>
  </si>
  <si>
    <t>https://community.secop.gov.co/Public/Tendering/ContractNoticePhases/View?PPI=CO1.PPI.34838894&amp;isFromPublicArea=True&amp;isModal=False</t>
  </si>
  <si>
    <t>OS176-2024</t>
  </si>
  <si>
    <t>https://community.secop.gov.co/Public/Tendering/ContractNoticePhases/View?PPI=CO1.PPI.34838946&amp;isFromPublicArea=True&amp;isModal=False</t>
  </si>
  <si>
    <t>OS177-2024</t>
  </si>
  <si>
    <t>https://community.secop.gov.co/Public/Tendering/ContractNoticePhases/View?PPI=CO1.PPI.34840035&amp;isFromPublicArea=True&amp;isModal=False</t>
  </si>
  <si>
    <t>OS178-2024</t>
  </si>
  <si>
    <t>https://community.secop.gov.co/Public/Tendering/ContractNoticePhases/View?PPI=CO1.PPI.34843884&amp;isFromPublicArea=True&amp;isModal=False</t>
  </si>
  <si>
    <t>https://community.secop.gov.co/Public/Tendering/ContractNoticePhases/View?PPI=CO1.PPI.34843905&amp;isFromPublicArea=True&amp;isModal=False</t>
  </si>
  <si>
    <t>OS179-2024</t>
  </si>
  <si>
    <t>https://community.secop.gov.co/Public/Tendering/ContractNoticePhases/View?PPI=CO1.PPI.34844556&amp;isFromPublicArea=True&amp;isModal=False</t>
  </si>
  <si>
    <t>https://community.secop.gov.co/Public/Tendering/ContractNoticePhases/View?PPI=CO1.PPI.34845520&amp;isFromPublicArea=True&amp;isModal=False</t>
  </si>
  <si>
    <t>DISTRIBUCIONES EL MADERO S.A.S</t>
  </si>
  <si>
    <r>
      <t xml:space="preserve">901738604-5 </t>
    </r>
    <r>
      <rPr>
        <b/>
        <sz val="12"/>
        <color theme="1"/>
        <rFont val="Arial Narrow"/>
        <family val="2"/>
      </rPr>
      <t xml:space="preserve">                                                  </t>
    </r>
  </si>
  <si>
    <t>Suministro de paquetes de ropa estéril y ropa para ingreso a cirugía, según requerimientos y necesidades de la E.S.E Hospital San Juan de Dios de Santa Fe de Antioquia</t>
  </si>
  <si>
    <t>900.771.025-6</t>
  </si>
  <si>
    <t>Compra de dispositivos médicos para cada equipo del programa EBS de la E.S.E. Hospital San Juan de Dios del Municipio de Santa Fe de Antioquia, según los lineamientos de la Resolución 1033 del 11 de junio de 2024</t>
  </si>
  <si>
    <t>SUB.CIENTIFICA</t>
  </si>
  <si>
    <t>COOPERATIVA DE TRANSPORTADORES DE SANTA FE DE ANTIOQUIA</t>
  </si>
  <si>
    <t>Prestación de Servicios de Transporte a las veredas y zona urbana del Municipio de Santa Fe del Personal debidamente autorizado por la ESE Hospital San Juan de Dios del Municipio de Santa Fe de Antioquia, en desarrollo de las diversas actividades de Programas extramurales, Promoción y Prevención y otros transportes requeridos en diferentes municipios de carácter administrativo</t>
  </si>
  <si>
    <t>SOLUCIONES MULTIPLES DE ANTIOQUIA S.A.S</t>
  </si>
  <si>
    <r>
      <t>901.849.436-0</t>
    </r>
    <r>
      <rPr>
        <b/>
        <sz val="12"/>
        <color theme="1"/>
        <rFont val="Arial Narrow"/>
        <family val="2"/>
      </rPr>
      <t xml:space="preserve">                                                  </t>
    </r>
  </si>
  <si>
    <t>ADQUISICIÓN DE ELEMENTOS NECESARIOS PARA EL CABAL DESARROLLO DE LAS ACTIVIDADES DE CAMPO DE LOS EQUIPOS BÁSICOS EN SALUD (EBS), GARANTIZANDO ASÍ, LA PRESTACIÓN EFECTIVA DE LOS SERVICIOS DE SALUD EN LOS TERRITORIOS Y MICROTERRITORIOS SELECCIONADOS Y OPTIMIZANDO EL RECURSO HUMANO A TRAVÉS DE LA ENTREGA DE MATERIALES, DISTINTIVOS Y ELEMENTOS BASE PARA SU BUEN DESEMPEÑO EN LAS COMUNIDADES URBANAS Y RURALES DEL MUNICIPIO DE SANTA FE DE ANTIOQUIA</t>
  </si>
  <si>
    <t>JOSE AQUILES ALCARAZ BRAVO</t>
  </si>
  <si>
    <t>TEC.ALMACEN</t>
  </si>
  <si>
    <t>Entregar a título arrendamiento un local de material y con una loza de cemento en suelo adjunto a la casa del lote de terreno correspondiente, con una superficie de 307.70 mts.2., situada en el barrio faldas del llano de Bolívar, carrera 9., área urbana del municipio de Antioquia, cuyos linderos se citan en la escritura n. 351, del 21-06-97, de la notaría de Antioquia</t>
  </si>
  <si>
    <t>TEC.ARCHIVO CLINICO</t>
  </si>
  <si>
    <t>VANESSA TORRES VELILLA</t>
  </si>
  <si>
    <t>1128456029-4</t>
  </si>
  <si>
    <t>Suministro de Discos de DVD-CD, bolcillos y tintas para quemador utilizados en el área de imagenología, según requerimientos y necesidades de la E.S.E Hospital San Juan de Dios de Santa Fe de Antioquia</t>
  </si>
  <si>
    <t>RAYOS X</t>
  </si>
  <si>
    <t>NETAMENTE S.A.S.</t>
  </si>
  <si>
    <t>Derecho de uso, explotación, soporte y mantenimiento, a la plataforma digital de órdenes de compra o cotizaciones de compra OKASYSTEM</t>
  </si>
  <si>
    <t>Realizar mantenimiento al sistema de tratamiento de agua que se requiere para garantizar el funcionamiento del autoclave Tuttnauer de la central de esterilización de la ESE HOSPITAL SAN JUAN DE DIOS DE SANTA FE DE ANTIOQUIA</t>
  </si>
  <si>
    <t>KELLY JHOANA GRACIANO GUZMAN</t>
  </si>
  <si>
    <t>JULIANA VELASQUEZ ARANGO</t>
  </si>
  <si>
    <t>Prestación de servicios profesionales como psicologo, ejecutando actividades en el área rural del Municipio de Santa Fe de Antioquia, en aras de contribuir con el fortalecimiento de la Atención Primaria en Salud, mediante la conformación de los equipos básicos de atención en salud, según los lineamientos establecidos en la Resolución número 00001033 del 11 de junio de 2024</t>
  </si>
  <si>
    <t>OWER ALVEIRO BENÍTEZ TEHERAN</t>
  </si>
  <si>
    <t>MARIA ANGELICA GOMEZ PRESIGA</t>
  </si>
  <si>
    <t>Prestación de servicios como Promotor en Salud,  en aras de contribuir con el fortalecimiento de la Atención Primaria en Salud, mediante la conformación de los equipos básicos de atención en salud, según los lineamientos establecidos en la Resolución número 00001033 del 11 de junio de 2024</t>
  </si>
  <si>
    <t>COL COMERCIALIZADORA SOCIEDAD POR ACCIONES SIMPLIFICADA</t>
  </si>
  <si>
    <t>Prestación de servicios para realizar el mantenimiento preventivo y correctivo al sistema de timbre de llamado de enfermería de hospitalización de la ESE HOSPITAL SAN JUAN DE DIOS DE SANTA FE DE ANTIOQUIA</t>
  </si>
  <si>
    <t>ENFERMERA</t>
  </si>
  <si>
    <t>MACROMEDICOS S.A.S</t>
  </si>
  <si>
    <t>900294227-0</t>
  </si>
  <si>
    <t>Suministro de instrumentos y equipos utilizados en el área de odontología, según requerimientos y necesidades de la E.S.E Hospital San Juan de Dios de Santa Fe de Antioquia.</t>
  </si>
  <si>
    <t>ODONTOLOGA</t>
  </si>
  <si>
    <t>KIMBERLY YOHANA LASTRA CARVAJAL</t>
  </si>
  <si>
    <t>ELIZABETH GUTIERREZ ALCARAZ</t>
  </si>
  <si>
    <t>Prestación de servicios como auxiliar de enfermeria, ejecutando actividades en el área rural del Municipio de Santa Fe de Antioquia, en aras de contribuir con el fortalecimiento de la Atención Primaria en Salud, mediante la conformación de los equipos básicos de atención en salud, según los lineamientos establecidos en la Resolución número 00001033 del 11 de junio de 2024</t>
  </si>
  <si>
    <t>JOSE ESTEBAN MAYA ALVAREZ</t>
  </si>
  <si>
    <t>Prestación de servicios profesional como medico, ejecutando actividades en el área rural del Municipio de Santa Fe de Antioquia, en aras de contribuir con el fortalecimiento de la Atención Primaria en Salud, mediante la conformación de los equipos básicos de atención en salud, segun los lineamientos establecidos en la Resolución Número 00001033 del 11 de junio de 2024</t>
  </si>
  <si>
    <t>800136505-4</t>
  </si>
  <si>
    <r>
      <t xml:space="preserve">EL ARRENDADOR se compromete a entregar para su uso y goce al </t>
    </r>
    <r>
      <rPr>
        <b/>
        <sz val="11"/>
        <color theme="1"/>
        <rFont val="Arial Narrow"/>
        <family val="2"/>
      </rPr>
      <t xml:space="preserve">ARRENDATARIO, </t>
    </r>
    <r>
      <rPr>
        <sz val="11"/>
        <color theme="1"/>
        <rFont val="Arial Narrow"/>
        <family val="2"/>
      </rPr>
      <t>los equipos de oficina que se relacionan en el presente documento, según propuesta</t>
    </r>
  </si>
  <si>
    <t>DISTRIBUIMOS L.F.D.O SAS</t>
  </si>
  <si>
    <t>901.042.128-2</t>
  </si>
  <si>
    <t>Suministro de dispositivos médicos a LA E.S.E. HOSPITAL SAN JUAN DE DIOS del Municipio de Santa Fe de Antioquia, para la atención integral de los de los usuarios.</t>
  </si>
  <si>
    <t>JUAN DIEGO VALDERRAMA VELEZ</t>
  </si>
  <si>
    <t>MAIRA ALEJANDRA CALLEJAS GOEZ</t>
  </si>
  <si>
    <t>JULIANA VANESSA VARELA MENESES</t>
  </si>
  <si>
    <t xml:space="preserve">Prestación de Servicios profesionales como trabajadora social, dentro del marco de ejecución del Contrato Interadministrativo No CI 009 de 2024, celebrado entre la E.S.E. Hospital San Juan de Dios del Municipio de Santa Fe y el Municipio de Santa Fe de Antioquia, que tiene por objeto: “CONTRATO INTERADMINISTRATIVO PARA LA EJECUCIÓN DE LAS ACTIVIDADES DEL PLAN DE SALUD PÚBLICA DE INTERVENCIONES COLECTIVAS 2024 QUE HACEN PARTE DEL PLAN DE ACCIÓN EN SALUD PÚBLICA MUNICIPAL”  </t>
  </si>
  <si>
    <t>CLARA INES TORO GODOY</t>
  </si>
  <si>
    <t>MANUELA VARELAS VALENZUELA</t>
  </si>
  <si>
    <t>Servicio de parqueadero para vehículos autorizados de la ESE HOSPITAL SAN JUAN DE DIOS DE SANTA FE DE ANTIOQUIA</t>
  </si>
  <si>
    <t>GLEDYS ANDREA GONZALEZ DUQUE</t>
  </si>
  <si>
    <t>Prestación de servicios como auxiliar de enfermeria, ejecutando actividades en el área rural del Municipio de Abriaquí, en aras de contribuir con el fortalecimiento de la Atención Primaria en Salud, mediante la conformación de los equipos básicos de atención en salud, según los lineamientos establecidos en la Resolución número 00001033 del 11 de junio de 2024.</t>
  </si>
  <si>
    <t>LUIS ENRIQUE GUERRERO IBARRA</t>
  </si>
  <si>
    <t xml:space="preserve">INFECTOPED S.A.S      </t>
  </si>
  <si>
    <t>901506205-4</t>
  </si>
  <si>
    <t>Prestación de servicios para la consultoría, asesoría, participación de comités y respuesta a interconsultas de enfermedades infecciosas (infectología) así como la participación integral en el desarrollo y/o optimización del programa de uso racional de antimicrobianos PROA para la ESE</t>
  </si>
  <si>
    <t>ERIKA TATIANA VILLA RAMOS</t>
  </si>
  <si>
    <t>ALEJANDRA OLIVEROS VALDERRAMA</t>
  </si>
  <si>
    <t>Prestación de servicios como auxiliar de enfermeria, ejecutando actividades en el área rural del Municipio de Abriaquí, en aras de contribuir con el fortalecimiento de la Atención Primaria en Salud, mediante la conformación de los equipos básicos de atención en salud, según los lineamientos establecidos en la Resolución nPrestación de servicios profesionales como odontologa, ejecutando actividades en el área rural del Municipio de Abriaquí, en aras de contribuir con el fortalecimiento de la Atención Primaria en Salud, mediante la conformación de los equipos básicos de atención en salud, según los lineamientos establecidos en la Resolución número 00001033 del 11 de junio de 2024.úmero 00001033 del 11 de junio de 2024.</t>
  </si>
  <si>
    <t>Prestación de servicios profesionales como odontologa, ejecutando actividades en el área rural del Municipio de Abriaquí, en aras de contribuir con el fortalecimiento de la Atención Primaria en Salud, mediante la conformación de los equipos básicos de atención en salud, según los lineamientos establecidos en la Resolución número 00001033 del 11 de junio de 2024.</t>
  </si>
  <si>
    <t>BEATRIZ HELENA MORENO NANCLARES</t>
  </si>
  <si>
    <t>Prestación de servicios profesionales como medico, ejecutando actividades en el área rural del Municipio de Abriaquí, en aras de contribuir con el fortalecimiento de la Atención Primaria en Salud, mediante la conformación de los equipos básicos de atención en salud, según los lineamientos establecidos en la Resolución número 00001033 del 11 de junio de 2024.</t>
  </si>
  <si>
    <t>DIANA MARCELA MENA MENA</t>
  </si>
  <si>
    <t>Prestación de servicios profesionales como enfermera, ejecutando actividades en el área rural del Municipio de Abriaquí, en aras de contribuir con el fortalecimiento de la Atención Primaria en Salud, mediante la conformación de los equipos básicos de atención en salud, según los lineamientos establecidos en la Resolución número 00001033 del 11 de junio de 2024.</t>
  </si>
  <si>
    <t>FREIDY ALEXANDER LOPEZ ZAPATA</t>
  </si>
  <si>
    <t>Prestación de servicios profesionales como psicologo, ejecutando actividades en el área rural del Municipio de Abriaquí, en aras de contribuir con el fortalecimiento de la Atención Primaria en Salud, mediante la conformación de los equipos básicos de atención en salud, según los lineamientos establecidos en la Resolución número 00001033 del 11 de junio de 2024.</t>
  </si>
  <si>
    <t>JESSICA JULIANA JARAMILLO MIRA</t>
  </si>
  <si>
    <t>OS180-2024</t>
  </si>
  <si>
    <t>OS181-2024</t>
  </si>
  <si>
    <t>https://community.secop.gov.co/Public/Tendering/ContractNoticePhases/View?PPI=CO1.PPI.34958956&amp;isFromPublicArea=True&amp;isModal=False</t>
  </si>
  <si>
    <t>https://community.secop.gov.co/Public/Tendering/ContractNoticePhases/View?PPI=CO1.PPI.34958996&amp;isFromPublicArea=True&amp;isModal=False</t>
  </si>
  <si>
    <t>https://community.secop.gov.co/Public/Tendering/ContractNoticePhases/View?PPI=CO1.PPI.34960425&amp;isFromPublicArea=True&amp;isModal=False</t>
  </si>
  <si>
    <t>OS182-2024</t>
  </si>
  <si>
    <t>OS183-2024</t>
  </si>
  <si>
    <t>https://community.secop.gov.co/Public/Tendering/ContractNoticePhases/View?PPI=CO1.PPI.34960483&amp;isFromPublicArea=True&amp;isModal=False</t>
  </si>
  <si>
    <t>OS184-2024</t>
  </si>
  <si>
    <t>https://community.secop.gov.co/Public/Tendering/ContractNoticePhases/View?PPI=CO1.PPI.34961143&amp;isFromPublicArea=True&amp;isModal=False</t>
  </si>
  <si>
    <t>OS186-2024</t>
  </si>
  <si>
    <t>OS187-2024</t>
  </si>
  <si>
    <t>https://community.secop.gov.co/Public/Tendering/ContractNoticePhases/View?PPI=CO1.PPI.35110153&amp;isFromPublicArea=True&amp;isModal=False</t>
  </si>
  <si>
    <t>OS188-2024</t>
  </si>
  <si>
    <t>https://community.secop.gov.co/Public/Tendering/ContractNoticePhases/View?PPI=CO1.PPI.35110177&amp;isFromPublicArea=True&amp;isModal=False</t>
  </si>
  <si>
    <t>https://community.secop.gov.co/Public/Tendering/ContractNoticePhases/View?PPI=CO1.PPI.35110714&amp;isFromPublicArea=True&amp;isModal=False</t>
  </si>
  <si>
    <t>OS190-2024</t>
  </si>
  <si>
    <t>https://community.secop.gov.co/Public/Tendering/ContractNoticePhases/View?PPI=CO1.PPI.35110669&amp;isFromPublicArea=True&amp;isModal=False</t>
  </si>
  <si>
    <t>OS191-2024</t>
  </si>
  <si>
    <t>https://community.secop.gov.co/Public/Tendering/ContractNoticePhases/View?PPI=CO1.PPI.35111021&amp;isFromPublicArea=True&amp;isModal=False</t>
  </si>
  <si>
    <t>OS192-2024</t>
  </si>
  <si>
    <t>https://community.secop.gov.co/Public/Tendering/ContractNoticePhases/View?PPI=CO1.PPI.35111036&amp;isFromPublicArea=True&amp;isModal=False</t>
  </si>
  <si>
    <t>OS193-2024</t>
  </si>
  <si>
    <t>https://community.secop.gov.co/Public/Tendering/ContractNoticePhases/View?PPI=CO1.PPI.35111047&amp;isFromPublicArea=True&amp;isModal=False</t>
  </si>
  <si>
    <t>OS194-2024</t>
  </si>
  <si>
    <t>https://community.secop.gov.co/Public/Tendering/ContractNoticePhases/View?PPI=CO1.PPI.35111062&amp;isFromPublicArea=True&amp;isModal=False</t>
  </si>
  <si>
    <t>OS195-2024</t>
  </si>
  <si>
    <t>https://community.secop.gov.co/Public/Tendering/ContractNoticePhases/View?PPI=CO1.PPI.35111091&amp;isFromPublicArea=True&amp;isModal=False</t>
  </si>
  <si>
    <t>OS196-2024</t>
  </si>
  <si>
    <t>https://community.secop.gov.co/Public/Tendering/ContractNoticePhases/View?PPI=CO1.PPI.35111511&amp;isFromPublicArea=True&amp;isModal=False</t>
  </si>
  <si>
    <t>OS197-2024</t>
  </si>
  <si>
    <t>https://community.secop.gov.co/Public/Tendering/ContractNoticePhases/View?PPI=CO1.PPI.35111518&amp;isFromPublicArea=True&amp;isModal=False</t>
  </si>
  <si>
    <t>OS198-2024</t>
  </si>
  <si>
    <t>https://community.secop.gov.co/Public/Tendering/ContractNoticePhases/View?PPI=CO1.PPI.35111616&amp;isFromPublicArea=True&amp;isModal=False</t>
  </si>
  <si>
    <t>https://community.secop.gov.co/Public/Tendering/ContractNoticePhases/View?PPI=CO1.PPI.35112005&amp;isFromPublicArea=True&amp;isModal=False</t>
  </si>
  <si>
    <t>INSTRUMENTADOR</t>
  </si>
  <si>
    <t>C112-2024</t>
  </si>
  <si>
    <t>133A-2024</t>
  </si>
  <si>
    <t>C137-2024</t>
  </si>
  <si>
    <t>M&amp;M DIAGNOSTICS SAS</t>
  </si>
  <si>
    <t>900228842-1</t>
  </si>
  <si>
    <t>Suministro de reactivos e insumos necesarios para el funcionamiento de los equipos del área de laboratorio de la E.S.E. para la atención integral de los usuarios.</t>
  </si>
  <si>
    <t>901849436-0</t>
  </si>
  <si>
    <t>PRESTACIÓN DE SERVICIOS QUE PERMITAN DE MANERA INTEGRAL LA PROMOCIÓN, LA CORRECTA GESTIÓN Y OPERACIÓN DE LOS EQUIPOS BÁSICOS DE SALUD EN EL TERRITORIO, GARANTIZANDO ASÍ, UN SOPORTE ADMINISTRATIVO, EFICIENTE Y DE CALIDAD PARA LA ADECUADA OPERACIÓN DEL PROGRAMA, CUMPLIENDO CON LAS DIRECTRICES DEL MINISTERIO DE SALUD Y PROTECCIÓN SOCIAL Y DE CONFORMIDAD CON LO ESTABLECIDO EN LA RESOLUCIÓN NÚMERO 00001033 DEL 11 DE JUNIO DE 2024</t>
  </si>
  <si>
    <t>Suministro de carnes, según requerimientos y necesidades del servicio de alimentación de la E.S.E Hospital San Juan de Dios de Santa Fe de Antioquia</t>
  </si>
  <si>
    <t>YAINIS PATRICIA CASTRO BARRIOS</t>
  </si>
  <si>
    <t>DIEGO MAURICIO CANO ACEVEDO</t>
  </si>
  <si>
    <t xml:space="preserve">Prestación de Servicios como tecnólogo en seguridad e higiene ocupacional, dentro del marco de ejecución del Contrato Interadministrativo No CI 009 de 2024, celebrado entre la E.S.E. Hospital San Juan de Dios del Municipio de Santa Fe y el Municipio de Santa Fe de Antioquia, que tiene por objeto: “CONTRATO INTERADMINISTRATIVO PARA LA EJECUCIÓN DE LAS ACTIVIDADES DEL PLAN DE SALUD PÚBLICA DE INTERVENCIONES COLECTIVAS 2024 QUE HACEN PARTE DEL PLAN DE ACCIÓN EN SALUD PÚBLICA MUNICIPAL”  </t>
  </si>
  <si>
    <t>OS185-2024</t>
  </si>
  <si>
    <t>ARRENDAMIENTO DE EQUIPOS DE MICROBIOLOGIA PARA EL ÁREA DE LABORATORIO DE LA ESE</t>
  </si>
  <si>
    <t>SERRMAS SAS</t>
  </si>
  <si>
    <t>900279174-6</t>
  </si>
  <si>
    <t>INNOVACIONES EQUIPMED SAS</t>
  </si>
  <si>
    <t>901780430-8</t>
  </si>
  <si>
    <t>Compra de dispositivos médicos para cada equipo del programa EBS de la E.S.E. Hospital San Juan de Dios sede Abriaquí, según los lineamientos de la Resolución 1033 del 11 de junio de 2024</t>
  </si>
  <si>
    <t>SANDRA MILENA GUISAO CARVAJAL</t>
  </si>
  <si>
    <t>Prestación de servicios profesionales como odontologa, ejecutando actividades en el área rural del Municipio de Abriaquí, en aras de contribuir con el fortalecimiento de la Atención Primaria en Salud, mediante la conformación de los equipos básicos de atención en salud, según los lineamientos establecidos en la Resolución número 00001033 del 11 de junio de 2024</t>
  </si>
  <si>
    <t>JUAN CAMILO ROBLEDO GARCIA</t>
  </si>
  <si>
    <t>PRESTACION DE SERVICIOS PROFESIONALES COMO LIC.  EDUCACION BASICA CON ENFASIS EN EDUCACION FISICA RECREACION Y DEPORTES, PARA EL FORTALECIMIENTO DE LAS ACCIONES DE SALUD PÚBLICA EN EL MARCO DE LA RUTA DE LA PROMOCION Y MANTENIMIENTO DE LA SALUD, A TRAVES DE LA ESTRATEGIA DE ATENCIÓN PRIMARIA EN SALUD APS, EN LOS TERRITORIOS DEL DEPARTAMENTO, MADIANTE LA CONCURRENCIA DE RECURSOS DE LA RESOLUCION 2024060387145</t>
  </si>
  <si>
    <t>901192904-4</t>
  </si>
  <si>
    <t>Adquisición de dos (2) licencias de usuarios para la gestión de plataforma MIPRES, módulos de direccionamiento, programación, entrega y facturación de tecnologías no PBS para el ESE Hospital San Juan de Dios del Municipio de Santa Fe de Antioquia</t>
  </si>
  <si>
    <t>SALUD ELECTRONICA SAS</t>
  </si>
  <si>
    <t>CENTRO CITODIAGNOSTICO GINECOLOGICO DE ANTIOQUIA</t>
  </si>
  <si>
    <t>811001875-4</t>
  </si>
  <si>
    <t>Prestación de servicios de laboratorio de citología cérvico-uterina y patología según necesidades de la ESE y conforme la propuesta presentada que hace parte integral del presente contrato</t>
  </si>
  <si>
    <t>HECTOR JAVIER GUTIERREZ MORENO</t>
  </si>
  <si>
    <t>PRESTACION DE SERVICIOS PROFESIONALES COMO LIC.  EN EDUCACION FISICA RECREACION Y DEPORTES, PARA EL FORTALECIMIENTO DE LAS ACCIONES DE SALUD PÚBLICA EN EL MARCO DE LA RUTA DE LA PROMOCION Y MANTENIMIENTO DE LA SALUD, A TRAVES DE LA ESTRATEGIA DE ATENCIÓN PRIMARIA EN SALUD APS, EN LOS TERRITORIOS DEL DEPARTAMENTO, MADIANTE LA CONCURRENCIA DE RECURSOS DE LA RESOLUCION 2024060387145.</t>
  </si>
  <si>
    <t>CRISTIAN ANDRES MACHADO ZABALA</t>
  </si>
  <si>
    <t>PRESTACION DE SERVICIOS PROFESIONALES COMO PSICOLOGO, PARA EL FORTALECIMIENTO DE LAS ACCIONES DE SALUD PÚBLICA EN EL MARCO DE LA RUTA DE LA PROMOCION Y MANTENIMIENTO DE LA SALUD, A TRAVES DE LA ESTRATEGIA DE ATENCIÓN PRIMARIA EN SALUD APS, EN LOS TERRITORIOS DEL DEPARTAMENTO, MADIANTE LA CONCURRENCIA DE RECURSOS DE LA RESOLUCION 2024060387145</t>
  </si>
  <si>
    <t>MARIA SALOME LONDOÑO GONZALEZ</t>
  </si>
  <si>
    <t>PRESTACION DE SERVICIOS PROFESIONALES COMO NUTRICIONISTA, PARA EL FORTALECIMIENTO DE LAS ACCIONES DE SALUD PÚBLICA EN EL MARCO DE LA RUTA DE LA PROMOCION Y MANTENIMIENTO DE LA SALUD, A TRAVES DE LA ESTRATEGIA DE ATENCIÓN PRIMARIA EN SALUD APS, EN LOS TERRITORIOS DEL DEPARTAMENTO, MADIANTE LA CONCURRENCIA DE RECURSOS DE LA RESOLUCION 2024060387145.</t>
  </si>
  <si>
    <t>ELIANA DEL SOCORRO ORTIZ SOSA</t>
  </si>
  <si>
    <t>PRESTACION DE SERVICIOS PROFESIONALES COMO LIC. EN EDUCACIÓN BASICA EN DANZA, PARA EL FORTALECIMIENTO DE LAS ACCIONES DE SALUD PÚBLICA EN EL MARCO DE LA RUTA DE LA PROMOCION Y MANTENIMIENTO DE LA SALUD, A TRAVES DE LA ESTRATEGIA DE ATENCIÓN PRIMARIA EN SALUD APS, EN LOS TERRITORIOS DEL DEPARTAMENTO, MADIANTE LA CONCURRENCIA DE RECURSOS DE LA RESOLUCION 2024060387145.</t>
  </si>
  <si>
    <t>YESIKA NATALIA MORALES AMAZARA</t>
  </si>
  <si>
    <t>PRESTACION DE SERVICIOS PROFESIONALES COMO TERAPEUTA RESPIRATORIA, PARA EL FORTALECIMIENTO DE LAS ACCIONES DE SALUD PÚBLICA EN EL MARCO DE LA RUTA DE LA PROMOCION Y MANTENIMIENTO DE LA SALUD, A TRAVES DE LA ESTRATEGIA DE ATENCIÓN PRIMARIA EN SALUD APS, EN LOS TERRITORIOS DEL DEPARTAMENTO, MADIANTE LA CONCURRENCIA DE RECURSOS DE LA RESOLUCION 2024060387145.</t>
  </si>
  <si>
    <t>OMAR ALEXI CANO PADILLA</t>
  </si>
  <si>
    <t>PRESTACION DE SERVICIOS PROFESIONALES COMO PSICOLOGO, PARA EL FORTALECIMIENTO DE LAS ACCIONES DE SALUD PÚBLICA EN EL MARCO DE LA RUTA DE LA PROMOCION Y MANTENIMIENTO DE LA SALUD, A TRAVES DE LA ESTRATEGIA DE ATENCIÓN PRIMARIA EN SALUD APS, EN LOS TERRITORIOS DEL DEPARTAMENTO, MADIANTE LA CONCURRENCIA DE RECURSOS DE LA RESOLUCION 2024060387145.</t>
  </si>
  <si>
    <t>OS199-2024</t>
  </si>
  <si>
    <t>LUISA FERNANDA PALACIO PAREJA</t>
  </si>
  <si>
    <t>PRESTACION DE SERVICIOS DE APOYO A LA GESTIÓN COMO GESTORA INTERCULTURAL, PARA EL FORTALECIMIENTO DE LAS ACCIONES DE SALUD PÚBLICA EN EL MARCO DE LA RUTA DE LA PROMOCION Y MANTENIMIENTO DE LA SALUD, A TRAVES DE LA ESTRATEGIA DE ATENCIÓN PRIMARIA EN SALUD APS, EN LOS TERRITORIOS DEL DEPARTAMENTO, MADIANTE LA CONCURRENCIA DE RECURSOS DE LA RESOLUCION 2024060387145.</t>
  </si>
  <si>
    <t>https://community.secop.gov.co/Public/Tendering/ContractNoticePhases/View?PPI=CO1.PPI.35111741&amp;isFromPublicArea=True&amp;isModal=False</t>
  </si>
  <si>
    <t>BIO- EFICCIENT S.A.S.</t>
  </si>
  <si>
    <t>OS200-2024</t>
  </si>
  <si>
    <t>901.441.771-0</t>
  </si>
  <si>
    <t>Adquirir repuestos y equipos biomédicos para la prestación de servicios de atención en salud en la ESE Hospital San Juan de Dios de Santa Fe de Antioquia</t>
  </si>
  <si>
    <t>https://community.secop.gov.co/Public/Tendering/ContractNoticePhases/View?PPI=CO1.PPI.35111645&amp;isFromPublicArea=True&amp;isModal=False</t>
  </si>
  <si>
    <t>OS201-2024</t>
  </si>
  <si>
    <t>LUZ YENEY GUERRA CRUZ</t>
  </si>
  <si>
    <t>https://community.secop.gov.co/Public/Tendering/ContractNoticePhases/View?PPI=CO1.PPI.35111913&amp;isFromPublicArea=True&amp;isModal=False</t>
  </si>
  <si>
    <t>OS202-2024</t>
  </si>
  <si>
    <t>WILMAR AGUILAR PUERTA</t>
  </si>
  <si>
    <t>PRESTACION DE SERVICIOS PROFESIONALES COMO LIC. EN EDUCACION BASICA CON ENFASIS EN EDUCACIÓN FISICA RECREACION Y DEPORTES, PARA EL FORTALECIMIENTO DE LAS ACCIONES DE SALUD PÚBLICA EN EL MARCO DE LA RUTA DE LA PROMOCION Y MANTENIMIENTO DE LA SALUD, A TRAVES DE LA ESTRATEGIA DE ATENCIÓN PRIMARIA EN SALUD APS, EN LOS TERRITORIOS DEL DEPARTAMENTO, MADIANTE LA CONCURRENCIA DE RECURSOS DE LA RESOLUCION 2024060387145.</t>
  </si>
  <si>
    <t>OS203-2024</t>
  </si>
  <si>
    <t>MARIANA LONDOÑO ESCUDERO</t>
  </si>
  <si>
    <t>204-2024</t>
  </si>
  <si>
    <t>FEDERICO OCHOA VARGAS</t>
  </si>
  <si>
    <t>205-2024</t>
  </si>
  <si>
    <t>EMILY JHOANA CORDOBA AGUALIMPIA</t>
  </si>
  <si>
    <t>Prestación de servicios profesionales como enfermera, ejecutando actividades en el área rural del Municipio de Santa Fe de Antioquia, en aras de contribuir con el fortalecimiento de la Atención Primaria en Salud, mediante la conformación de los equipos básicos de atención en salud, según los lineamientos establecidos en la Resolución número 00001033 del 11 de junio de 2024.</t>
  </si>
  <si>
    <t>https://community.secop.gov.co/Public/Tendering/ContractNoticePhases/View?PPI=CO1.PPI.34303543&amp;isFromPublicArea=True&amp;isModal=False</t>
  </si>
  <si>
    <t>https://community.secop.gov.co/Public/Tendering/ContractNoticePhases/View?PPI=CO1.PPI.35225518&amp;isFromPublicArea=True&amp;isModal=False</t>
  </si>
  <si>
    <t>https://community.secop.gov.co/Public/Tendering/ContractNoticePhases/View?PPI=CO1.PPI.35225790&amp;isFromPublicArea=True&amp;isModal=False</t>
  </si>
  <si>
    <t>https://community.secop.gov.co/Public/Tendering/ContractNoticePhases/View?PPI=CO1.PPI.35355096&amp;isFromPublicArea=True&amp;isModal=False</t>
  </si>
  <si>
    <t>206-2024</t>
  </si>
  <si>
    <t>900752752-1</t>
  </si>
  <si>
    <t xml:space="preserve">BACTERIOLOGO </t>
  </si>
  <si>
    <t>207-2024</t>
  </si>
  <si>
    <t>NICOLE JOCELIN ACEVEDO TANGARIFE</t>
  </si>
  <si>
    <t>Asesoría de proyectos en salud para la ESE Hospital San Juan de Dios de Santa Fe de Antioquia</t>
  </si>
  <si>
    <t>208-2024</t>
  </si>
  <si>
    <t>IT INVESTMENTS SAS</t>
  </si>
  <si>
    <t>901870687-1</t>
  </si>
  <si>
    <t>Adquisición, instalación, configuración y puesta en funcionamiento del sistema de seguridad y vigilancia de la E.S.E</t>
  </si>
  <si>
    <t>OS209-2024</t>
  </si>
  <si>
    <t>NATALIA CUARTAS PATIÑO</t>
  </si>
  <si>
    <t>PRESTACIÓN DE SERVICIOS QUE PERMITAN DE MANERA INTEGRAL LA PROMOCIÓN, LA CORRECTA GESTIÓN Y OPERACIÓN DE LOS PROGRAMAS EXTRAMURALES EN EL TERRITORIO, GARANTIZANDO ASÍ, UN SOPORTE ADMINISTRATIVO, EFICIENTE Y DE CALIDAD PARA LA ADECUADA OPERACIÓN DE ESTOS EN LOS MUNICIPIOS, CUMPLIENDO CON LAS DIRECTRICES DEL MINISTERIO DE SALUD Y PROTECCIÓN SOCIAL Y ATENDIENDO A PARÁMETROS NORMATIVOS Y REGLAMENTARIOS</t>
  </si>
  <si>
    <t>TERMINO ANTICIPADO</t>
  </si>
  <si>
    <t>https://community.secop.gov.co/Public/Tendering/ContractNoticePhases/View?PPI=CO1.PPI.35408511&amp;isFromPublicArea=True&amp;isModal=False</t>
  </si>
  <si>
    <t>https://community.secop.gov.co/Public/Tendering/ContractNoticePhases/View?PPI=CO1.PPI.35410009&amp;isFromPublicArea=True&amp;isModal=False</t>
  </si>
  <si>
    <t>OS210-2024</t>
  </si>
  <si>
    <t>FLOR JULIETH AGUDELO QUINTERO</t>
  </si>
  <si>
    <t>OS211-2024</t>
  </si>
  <si>
    <t>https://community.secop.gov.co/Public/Tendering/ContractNoticePhases/View?PPI=CO1.PPI.35482857&amp;isFromPublicArea=True&amp;isModal=False</t>
  </si>
  <si>
    <t>OS213-2024</t>
  </si>
  <si>
    <t>https://community.secop.gov.co/Public/Tendering/ContractNoticePhases/View?PPI=CO1.PPI.35483403&amp;isFromPublicArea=True&amp;isModal=False</t>
  </si>
  <si>
    <t>GLORIA ALICIA QUIROZ LOPEZ</t>
  </si>
  <si>
    <t>Prestación de servicios como Promotor en Salud, ejecutando actividades en el área rural del Municipio de Abriaquí, en aras de contribuir con el fortalecimiento de la Atención Primaria en Salud, mediante la conformación de los equipos básicos de atención en salud, según los lineamientos establecidos en la Resolución número 00001033 del 11 de junio de 2024.</t>
  </si>
  <si>
    <t>OS214-2024</t>
  </si>
  <si>
    <t>KARLA ANDREA LOPEZ RUIZ</t>
  </si>
  <si>
    <t>https://community.secop.gov.co/Public/Tendering/ContractNoticePhases/View?PPI=CO1.PPI.35483379&amp;isFromPublicArea=True&amp;isModal=False</t>
  </si>
  <si>
    <t>OS215-2024</t>
  </si>
  <si>
    <t>https://community.secop.gov.co/Public/Tendering/ContractNoticePhases/View?PPI=CO1.PPI.35483724&amp;isFromPublicArea=True&amp;isModal=False</t>
  </si>
  <si>
    <t>SEBASTIAN URIBE TORRES</t>
  </si>
  <si>
    <t>OS216-2024</t>
  </si>
  <si>
    <t>https://community.secop.gov.co/Public/Tendering/ContractNoticePhases/View?PPI=CO1.PPI.35484039&amp;isFromPublicArea=True&amp;isModal=False</t>
  </si>
  <si>
    <t>OS217-2024</t>
  </si>
  <si>
    <t>https://community.secop.gov.co/Public/Tendering/ContractNoticePhases/View?PPI=CO1.PPI.35484768&amp;isFromPublicArea=True&amp;isModal=False</t>
  </si>
  <si>
    <t>OS218-2024</t>
  </si>
  <si>
    <t>OS219-2024</t>
  </si>
  <si>
    <t>https://community.secop.gov.co/Public/Tendering/ContractNoticePhases/View?PPI=CO1.PPI.35485423&amp;isFromPublicArea=True&amp;isModal=False</t>
  </si>
  <si>
    <t>OS220-2024</t>
  </si>
  <si>
    <t>https://community.secop.gov.co/Public/Tendering/ContractNoticePhases/View?PPI=CO1.PPI.35486412&amp;isFromPublicArea=True&amp;isModal=False</t>
  </si>
  <si>
    <t>https://community.secop.gov.co/Public/Tendering/ContractNoticePhases/View?PPI=CO1.PPI.35486811&amp;isFromPublicArea=True&amp;isModal=False</t>
  </si>
  <si>
    <t>C138-2024</t>
  </si>
  <si>
    <t>https://community.secop.gov.co/Public/Tendering/ContractNoticePhases/View?PPI=CO1.PPI.35485664&amp;isFromPublicArea=True&amp;isModal=False</t>
  </si>
  <si>
    <t>https://community.secop.gov.co/Public/Tendering/ContractNoticePhases/View?PPI=CO1.PPI.35543956&amp;isFromPublicArea=True&amp;isModal=False</t>
  </si>
  <si>
    <t>https://community.secop.gov.co/Public/Tendering/ContractNoticePhases/View?PPI=CO1.PPI.35408041&amp;isFromPublicArea=True&amp;isModal=False</t>
  </si>
  <si>
    <t>MATIZ ARQUITECTURA S.A</t>
  </si>
  <si>
    <t>REALIZACIÓN DE ESTUDIOS Y DISEÑOS DEL SERVICIO DE URGENCIAS Y APOYO DIAGNOSTICO DE LA ESE HOSPITAL SAN JUAN DE DIOS DEL MUNICIPIO DE SANTA FE DE ANTIOQUIA.</t>
  </si>
  <si>
    <t>https://community.secop.gov.co/Public/Tendering/ContractNoticePhases/View?PPI=CO1.PPI.35548782&amp;isFromPublicArea=True&amp;isModal=False</t>
  </si>
  <si>
    <t>C139-2024</t>
  </si>
  <si>
    <t>C140-2024</t>
  </si>
  <si>
    <t>https://community.secop.gov.co/Public/Tendering/ContractNoticePhases/View?PPI=CO1.PPI.33789485&amp;isFromPublicArea=True&amp;isModal=False</t>
  </si>
  <si>
    <t>https://community.secop.gov.co/Public/Tendering/ContractNoticePhases/View?PPI=CO1.PPI.33790106&amp;isFromPublicArea=True&amp;isModal=False</t>
  </si>
  <si>
    <t>https://community.secop.gov.co/Public/Tendering/ContractNoticePhases/View?PPI=CO1.PPI.33790201&amp;isFromPublicArea=True&amp;isModal=False</t>
  </si>
  <si>
    <t>https://community.secop.gov.co/Public/Tendering/ContractNoticePhases/View?PPI=CO1.PPI.33790127&amp;isFromPublicArea=True&amp;isModal=False</t>
  </si>
  <si>
    <t>https://community.secop.gov.co/Public/Tendering/ContractNoticePhases/View?PPI=CO1.PPI.33790134&amp;isFromPublicArea=True&amp;isModal=False</t>
  </si>
  <si>
    <t>https://community.secop.gov.co/Public/Tendering/ContractNoticePhases/View?PPI=CO1.PPI.33790213&amp;isFromPublicArea=True&amp;isModal=False</t>
  </si>
  <si>
    <t>https://community.secop.gov.co/Public/Tendering/ContractNoticePhases/View?PPI=CO1.PPI.33790150&amp;isFromPublicArea=True&amp;isModal=False</t>
  </si>
  <si>
    <t>https://community.secop.gov.co/Public/Tendering/ContractNoticePhases/View?PPI=CO1.PPI.33790158&amp;isFromPublicArea=True&amp;isModal=False</t>
  </si>
  <si>
    <t>https://community.secop.gov.co/Public/Tendering/ContractNoticePhases/View?PPI=CO1.PPI.33790918&amp;isFromPublicArea=True&amp;isModal=False</t>
  </si>
  <si>
    <t>https://community.secop.gov.co/Public/Tendering/ContractNoticePhases/View?PPI=CO1.PPI.33790942&amp;isFromPublicArea=True&amp;isModal=False</t>
  </si>
  <si>
    <t>https://community.secop.gov.co/Public/Tendering/ContractNoticePhases/View?PPI=CO1.PPI.33790274&amp;isFromPublicArea=True&amp;isModal=False</t>
  </si>
  <si>
    <t>https://community.secop.gov.co/Public/Tendering/ContractNoticePhases/View?PPI=CO1.PPI.33790974&amp;isFromPublicArea=True&amp;isModal=False</t>
  </si>
  <si>
    <t>https://community.secop.gov.co/Public/Tendering/ContractNoticePhases/View?PPI=CO1.PPI.33790855&amp;isFromPublicArea=True&amp;isModal=False</t>
  </si>
  <si>
    <t>https://community.secop.gov.co/Public/Tendering/ContractNoticePhases/View?</t>
  </si>
  <si>
    <t>https://community.secop.gov.co/Public/Tendering/ContractNoticePhases/View?PPI=CO1.PPI.33790989&amp;isFromPublicArea=True&amp;isModal=False</t>
  </si>
  <si>
    <t>https://community.secop.gov.co/Public/Tendering/ContractNoticePhases/View?PPI=CO1.PPI.33791116&amp;isFromPublicArea=True&amp;isModal=False</t>
  </si>
  <si>
    <t>https://community.secop.gov.co/Public/Tendering/ContractNoticePhases/View?PPI=CO1.PPI.33790374&amp;isFromPublicArea=True&amp;isModal=False</t>
  </si>
  <si>
    <t>https://community.secop.gov.co/Public/Tendering/ContractNoticePhases/View?PPI=CO1.PPI.33973427&amp;isFromPublicArea=True&amp;isModal=False</t>
  </si>
  <si>
    <t>https://www.secop.gov.co/CO1BusinessLine/Tendering/ProcedureEdit/View?docUniqueIdentifier=CO1.REQ.6702773&amp;prevCtxLbl=Proceso&amp;prevCtxUrl=https%3a%2f%2fwww.secop.gov.co%3a443%2fCO1BusinessLine%2fTendering%2fBuyerWorkArea%2fIndex%3fdocUniqueIdentifier%3dCO1.BDOS.6576384</t>
  </si>
  <si>
    <t>https://community.secop.gov.co/Public/Tendering/ContractNoticePhases/View?PPI=CO1.PPI.33791411&amp;isFromPublicArea=True&amp;isModal=False</t>
  </si>
  <si>
    <t>C141-2024</t>
  </si>
  <si>
    <t>900201903-3</t>
  </si>
  <si>
    <t>J MEDICAL SUPPORT S.A.S.</t>
  </si>
  <si>
    <t>901675883-1</t>
  </si>
  <si>
    <t>Suministro de material de osteosíntesis para los procedimientos por la especialidad de ortopedia de acuerdo con las necesidades de la ESE y conforme a las propuestas presentadas que hace parte integral del presente contrato</t>
  </si>
  <si>
    <t>901837421-3</t>
  </si>
  <si>
    <t>M.A AGENCIA BTL SAS</t>
  </si>
  <si>
    <t>900309848-1</t>
  </si>
  <si>
    <t>Prestación de servicios como operador logístico para la organización, administración y ejecución de eventos y actividades relacionados con la gestión y coordinación del programa de Atención Primaria en Salud en el Occidente de Antioquia.</t>
  </si>
  <si>
    <t>COORD ASISTENCIA</t>
  </si>
  <si>
    <t>C142-2024</t>
  </si>
  <si>
    <t>R&amp;U INGENIEROS SAS</t>
  </si>
  <si>
    <t>900673974-0</t>
  </si>
  <si>
    <t>ADECUACIONES LOCATIVAS Y MANTENIMIENTO ÁREA DE URGENCIAS DE LA E.S.E. SAN JUAN DE DIOS LA ESE HOSPITAL SAN JUAN DE DIOS DEL MUNICIPIO DE SANTA FE DE ANTIOQUIA</t>
  </si>
  <si>
    <t>https://community.secop.gov.co/Public/Tendering/ContractNoticePhases/View?PPI=CO1.PPI.33789608&amp;isFromPublicArea=True&amp;isModal=False</t>
  </si>
  <si>
    <t>https://community.secop.gov.co/Public/Tendering/ContractNoticePhases/View?PPI=CO1.PPI.33788677&amp;isFromPublicArea=True&amp;isModal=False</t>
  </si>
  <si>
    <t>https://community.secop.gov.co/Public/Tendering/ContractNoticePhases/View?PPI=CO1.PPI.33789620&amp;isFromPublicArea=True&amp;isModal=False</t>
  </si>
  <si>
    <t>https://community.secop.gov.co/Public/Tendering/ContractNoticePhases/View?PPI=CO1.PPI.33788992&amp;isFromPublicArea=True&amp;isModal=False</t>
  </si>
  <si>
    <t>https://community.secop.gov.co/Public/Tendering/ContractNoticePhases/View?PPI=CO1.PPI.33788974&amp;isFromPublicArea=True&amp;isModal=False</t>
  </si>
  <si>
    <t>https://community.secop.gov.co/Public/Tendering/ContractNoticePhases/View?PPI=CO1.PPI.33788949&amp;isFromPublicArea=True&amp;isModal=False</t>
  </si>
  <si>
    <t>https://community.secop.gov.co/Public/Tendering/ContractNoticePhases/View?PPI=CO1.PPI.33788330&amp;isFromPublicArea=True&amp;isModal=False</t>
  </si>
  <si>
    <t>https://community.secop.gov.co/Public/Tendering/ContractNoticePhases/View?PPI=CO1.PPI.33788397&amp;isFromPublicArea=True&amp;isModal=False</t>
  </si>
  <si>
    <t>https://community.secop.gov.co/Public/Tendering/ContractNoticePhases/View?PPI=CO1.PPI.33788675&amp;isFromPublicArea=True&amp;isModal=False</t>
  </si>
  <si>
    <t>https://community.secop.gov.co/Public/Tendering/ContractNoticePhases/View?PPI=CO1.PPI.33788662&amp;isFromPublicArea=True&amp;isModal=False</t>
  </si>
  <si>
    <t>https://community.secop.gov.co/Public/Tendering/ContractNoticePhases/View?PPI=CO1.PPI.33784694&amp;isFromPublicArea=True&amp;isModal=False</t>
  </si>
  <si>
    <t>https://community.secop.gov.co/Public/Tendering/ContractNoticePhases/View?PPI=CO1.PPI.33784667&amp;isFromPublicArea=True&amp;isModal=False</t>
  </si>
  <si>
    <t>https://community.secop.gov.co/Public/Tendering/ContractNoticePhases/View?PPI=CO1.PPI.33788641&amp;isFromPublicArea=True&amp;isModal=False</t>
  </si>
  <si>
    <t>https://community.secop.gov.co/Public/Tendering/ContractNoticePhases/View?PPI=CO1.PPI.33789635&amp;isFromPublicArea=True&amp;isModal=False</t>
  </si>
  <si>
    <t>https://community.secop.gov.co/Public/Tendering/ContractNoticePhases/View?PPI=CO1.PPI.33789519&amp;isFromPublicArea=True&amp;isModal=False</t>
  </si>
  <si>
    <t>https://community.secop.gov.co/Public/Tendering/ContractNoticePhases/View?PPI=CO1.PPI.33789645&amp;isFromPublicArea=True&amp;isModal=False</t>
  </si>
  <si>
    <t>https://community.secop.gov.co/Public/Tendering/ContractNoticePhases/View?PPI=CO1.PPI.33789663&amp;isFromPublicArea=True&amp;isModal=False</t>
  </si>
  <si>
    <t>https://community.secop.gov.co/Public/Tendering/ContractNoticePhases/View?PPI=CO1.PPI.33789666&amp;isFromPublicArea=True&amp;isModal=False</t>
  </si>
  <si>
    <t>https://community.secop.gov.co/Public/Tendering/ContractNoticePhases/View?PPI=CO1.PPI.33789687&amp;isFromPublicArea=True&amp;isModal=False</t>
  </si>
  <si>
    <t>https://community.secop.gov.co/Public/Tendering/ContractNoticePhases/View?PPI=CO1.PPI.33789686&amp;isFromPublicArea=True&amp;isModal=False</t>
  </si>
  <si>
    <t>https://community.secop.gov.co/Public/Tendering/ContractNoticePhases/View?PPI=CO1.PPI.33791172&amp;isFromPublicArea=True&amp;isModal=False</t>
  </si>
  <si>
    <t>https://community.secop.gov.co/Public/Tendering/ContractNoticePhases/View?PPI=CO1.PPI.33791431&amp;isFromPublicArea=True&amp;isModal=False</t>
  </si>
  <si>
    <t>https://community.secop.gov.co/Public/Tendering/ContractNoticePhases/View?PPI=CO1.PPI.33791191&amp;isFromPublicArea=True&amp;isModal=False</t>
  </si>
  <si>
    <t>https://community.secop.gov.co/Public/Tendering/ContractNoticePhases/View?PPI=CO1.PPI.33791186&amp;isFromPublicArea=True&amp;isModal=False</t>
  </si>
  <si>
    <t>https://community.secop.gov.co/Public/Tendering/ContractNoticePhases/View?PPI=CO1.PPI.33791195&amp;isFromPublicArea=True&amp;isModal=False</t>
  </si>
  <si>
    <t>https://community.secop.gov.co/Public/Tendering/ContractNoticePhases/View?PPI=CO1.PPI.33791196&amp;isFromPublicArea=True&amp;isModal=False</t>
  </si>
  <si>
    <t>PROFESIONALES GINECOLOGICOS SAS- PROGYNE</t>
  </si>
  <si>
    <t>811001713-1</t>
  </si>
  <si>
    <t>Adquirir los elementos necesarios para la realización de procedimientos de criocirugía por especialista en dermatología en la ESE Hospital San Juan de Dios de Santa Fe de Antioquia</t>
  </si>
  <si>
    <t>https://www.secop.gov.co/CO1BusinessLine/Tendering/ProcedureEdit/View?docUniqueIdentifier=CO1.REQ.7000153&amp;prevCtxUrl=https%3a%2f%2fwww.secop.gov.co%2fCO1BusinessLine%2fTendering%2fBuyerDossierWorkspace%2fIndex%3fallWords2Search%3dOS159-2024%26createDateFrom%3d27%2f05%2f2024+21%3a39%3a33%26createDateTo%3d27%2f11%2f2024+21%3a39%3a33%26filteringState%3d0%26sortingState%3dLastModifiedDESC%26showAdvancedSearch%3dFalse%26showAdvancedSearchFields%3dFalse%26folderCode%3dALL%26selectedDossier%3dCO1.BDOS.6870227%26selectedRequest%3dCO1.REQ.7000153%26&amp;prevCtxLbl=Procesos+de+la+Entidad+Estatal</t>
  </si>
  <si>
    <t>DANIELA VALENZUELA PADILLA</t>
  </si>
  <si>
    <t>PRESTACION DE SERVICIOS PROFESIONALES COMO TRABAJADORA SOCIAL, PARA EL FORTALECIMIENTO DE LAS ACCIONES DE SALUD PÚBLICA EN EL MARCO DE LA RUTA DE LA PROMOCION Y MANTENIMIENTO DE LA SALUD, A TRAVES DE LA ESTRATEGIA DE ATENCIÓN PRIMARIA EN SALUD APS, EN LOS TERRITORIOS DEL DEPARTAMENTO, MADIANTE LA CONCURRENCIA DE RECURSOS DE LA RESOLUCION 2024060387145.</t>
  </si>
  <si>
    <t>KATHERINE SALAS URREGO</t>
  </si>
  <si>
    <t>ADQUISICIÓN DE ELEMENTOS NECESARIOS PARA EL CABAL DESARROLLO DE LAS ACTIVIDADES DE CAMPO DE LOS EQUIPOS BÁSICOS EN SALUD (EBS), GARANTIZANDO ASÍ, LA PRESTACIÓN EFECTIVA DE LOS SERVICIOS DE SALUD EN LOS TERRITORIOS Y MICROTERRITORIOS SELECCIONADOS Y OPTIMIZANDO EL RECURSO HUMANO A TRAVÉS DE LA ENTREGA DE MATERIALES, DISTINTIVOS Y ELEMENTOS BASE PARA SU BUEN DESEMPEÑO EN LAS COMUNIDADES URBANAS Y RURALES DEL MUNICIPIO DE ABRIAQUÍ.</t>
  </si>
  <si>
    <t>MARIA CAMILA ARANGO GRANADA</t>
  </si>
  <si>
    <t>CLAUDINA ISABEL IRIARTE JIMENEZ</t>
  </si>
  <si>
    <t>OS221-2024</t>
  </si>
  <si>
    <t>LUNA BILLILY OQUENDO MADRID</t>
  </si>
  <si>
    <t>OS222-2024</t>
  </si>
  <si>
    <t>ANDRES FELIPE MENA</t>
  </si>
  <si>
    <t>PRESTACIÓN DE SERVICIOS PARA APOYAR EL ÁREA DE COMUNICACIONES EN LA CREACIÓN Y DIFUSIÓN DE MATERIAL AUDIOVISUAL DE LOS PROGRAMAS EXTRAMURALES Y PROYECTOS DE LA E.S.E HOSPITAL SAN JUAN DE DIOS DE SANTA FE DE ANTIOQUIA.</t>
  </si>
  <si>
    <t>OS223-2024</t>
  </si>
  <si>
    <t>900771025-6</t>
  </si>
  <si>
    <t>OS224-2024</t>
  </si>
  <si>
    <t>CLAUDIA MARYORI MORALES HOLGUIN</t>
  </si>
  <si>
    <t>PRESTACION DE SERVICIOS PROFESIONALES COMO INGENIERA DE ALIMENTOS, PARA EL FORTALECIMIENTO DE LAS ACCIONES DE SALUD PÚBLICA EN EL MARCO DE LA RUTA DE LA PROMOCION Y MANTENIMIENTO DE LA SALUD, A TRAVES DE LA ESTRATEGIA DE ATENCIÓN PRIMARIA EN SALUD APS, EN LOS TERRITORIOS DEL DEPARTAMENTO, MADIANTE LA CONCURRENCIA DE RECURSOS DE LA RESOLUCION 2024060387145.</t>
  </si>
  <si>
    <t>https://www.secop.gov.co/CO1BusinessLine/Tendering/ProcedureEdit/View?docUniqueIdentifier=CO1.REQ.6702516&amp;prevCtxUrl=https%3a%2f%2fwww.secop.gov.co%2fCO1BusinessLine%2fTendering%2fBuyerDossierWorkspace%2fIndex%3fallWords2Search%3dOS073-2024%26createDateFrom%3d29%2f05%2f2024+13%3a04%3a03%26createDateTo%3d29%2f11%2f2024+13%3a04%3a03%26filteringState%3d0%26sortingState%3dLastModifiedDESC%26showAdvancedSearch%3dFalse%26showAdvancedSearchFields%3dFalse%26folderCode%3dALL%26selectedDossier%3dCO1.BDOS.6576319%26selectedRequest%3dCO1.REQ.6702516%26&amp;prevCtxLbl=Procesos+de+la+Entidad+Estatal</t>
  </si>
  <si>
    <t>https://www.secop.gov.co/CO1BusinessLine/Tendering/ProcedureEdit/View?docUniqueIdentifier=CO1.REQ.6701986&amp;prevCtxUrl=https%3a%2f%2fwww.secop.gov.co%2fCO1BusinessLine%2fTendering%2fBuyerDossierWorkspace%2fIndex%3fallWords2Search%3dOS74-2024%26createDateFrom%3d29%2f05%2f2024+13%3a06%3a03%26createDateTo%3d29%2f11%2f2024+13%3a06%3a03%26filteringState%3d0%26sortingState%3dLastModifiedDESC%26showAdvancedSearch%3dFalse%26showAdvancedSearchFields%3dFalse%26folderCode%3dALL%26selectedDossier%3dCO1.BDOS.6575963%26selectedRequest%3dCO1.REQ.6701986%26&amp;prevCtxLbl=Procesos+de+la+Entidad+Estatal</t>
  </si>
  <si>
    <t>https://www.secop.gov.co/CO1BusinessLine/Tendering/ProcedureEdit/View?docUniqueIdentifier=CO1.REQ.6702319&amp;prevCtxUrl=https%3a%2f%2fwww.secop.gov.co%2fCO1BusinessLine%2fTendering%2fBuyerDossierWorkspace%2fIndex%3fallWords2Search%3dOS077-2024%26createDateFrom%3d29%2f05%2f2024+13%3a06%3a57%26createDateTo%3d29%2f11%2f2024+13%3a06%3a57%26filteringState%3d0%26sortingState%3dLastModifiedDESC%26showAdvancedSearch%3dFalse%26showAdvancedSearchFields%3dFalse%26folderCode%3dALL%26selectedDossier%3dCO1.BDOS.6576049%26selectedRequest%3dCO1.REQ.6702319%26&amp;prevCtxLbl=Procesos+de+la+Entidad+Estatal</t>
  </si>
  <si>
    <t>https://www.secop.gov.co/CO1BusinessLine/Tendering/ProcedureEdit/View?docUniqueIdentifier=CO1.REQ.6702834&amp;prevCtxUrl=https%3a%2f%2fwww.secop.gov.co%2fCO1BusinessLine%2fTendering%2fBuyerDossierWorkspace%2fIndex%3fallWords2Search%3dOS121-2024%26createDateFrom%3d29%2f05%2f2024+13%3a08%3a46%26createDateTo%3d29%2f11%2f2024+13%3a08%3a46%26filteringState%3d0%26sortingState%3dLastModifiedDESC%26showAdvancedSearch%3dFalse%26showAdvancedSearchFields%3dFalse%26folderCode%3dALL%26selectedDossier%3dCO1.BDOS.6576705%26selectedRequest%3dCO1.REQ.6702834%26&amp;prevCtxLbl=Procesos+de+la+Entidad+Estatal</t>
  </si>
  <si>
    <t>https://www.secop.gov.co/CO1BusinessLine/Tendering/ProcedureEdit/View?docUniqueIdentifier=CO1.REQ.6702294&amp;prevCtxUrl=https%3a%2f%2fwww.secop.gov.co%2fCO1BusinessLine%2fTendering%2fBuyerDossierWorkspace%2fIndex%3fallWords2Search%3dOS127-2024%26createDateFrom%3d29%2f05%2f2024+13%3a09%3a20%26createDateTo%3d29%2f11%2f2024+13%3a09%3a20%26filteringState%3d0%26sortingState%3dLastModifiedDESC%26showAdvancedSearch%3dFalse%26showAdvancedSearchFields%3dFalse%26folderCode%3dALL%26selectedDossier%3dCO1.BDOS.6576274%26selectedRequest%3dCO1.REQ.6702294%26&amp;prevCtxLbl=Procesos+de+la+Entidad+Estatal</t>
  </si>
  <si>
    <t>https://www.secop.gov.co/CO1BusinessLine/Tendering/ProcedureEdit/View?docUniqueIdentifier=CO1.REQ.7178889&amp;prevCtxUrl=https%3a%2f%2fwww.secop.gov.co%2fCO1BusinessLine%2fTendering%2fBuyerDossierWorkspace%2fIndex%3fcreateDateFrom%3d29%2f05%2f2024+13%3a10%3a32%26createDateTo%3d29%2f11%2f2024+13%3a10%3a32%26filteringState%3d1%26sortingState%3dLastModifiedDESC%26showAdvancedSearch%3dFalse%26showAdvancedSearchFields%3dFalse%26folderCode%3dALL%26selectedDossier%3dCO1.BDOS.7044357%26selectedRequest%3dCO1.REQ.7178889%26&amp;prevCtxLbl=Procesos+de+la+Entidad+Estatal</t>
  </si>
  <si>
    <t>https://www.secop.gov.co/CO1BusinessLine/Tendering/ProcedureEdit/View?docUniqueIdentifier=CO1.REQ.7178661&amp;prevCtxUrl=https%3a%2f%2fwww.secop.gov.co%2fCO1BusinessLine%2fTendering%2fBuyerDossierWorkspace%2fIndex%3fcreateDateFrom%3d29%2f05%2f2024+13%3a11%3a08%26createDateTo%3d29%2f11%2f2024+13%3a11%3a08%26filteringState%3d1%26sortingState%3dLastModifiedDESC%26showAdvancedSearch%3dFalse%26showAdvancedSearchFields%3dFalse%26folderCode%3dALL%26selectedDossier%3dCO1.BDOS.7043898%26selectedRequest%3dCO1.REQ.7178661%26&amp;prevCtxLbl=Procesos+de+la+Entidad+Estatal</t>
  </si>
  <si>
    <t>OS225-2024</t>
  </si>
  <si>
    <t>ALINA MARIA RIOS PALACIO</t>
  </si>
  <si>
    <t>https://www.secop.gov.co/CO1BusinessLine/Tendering/ProcedureEdit/View?docUniqueIdentifier=CO1.REQ.7178984&amp;prevCtxUrl=https%3a%2f%2fwww.secop.gov.co%2fCO1BusinessLine%2fTendering%2fBuyerDossierWorkspace%2fIndex%3fcreateDateFrom%3d29%2f05%2f2024+13%3a13%3a51%26createDateTo%3d29%2f11%2f2024+13%3a13%3a51%26filteringState%3d1%26sortingState%3dLastModifiedDESC%26showAdvancedSearch%3dFalse%26showAdvancedSearchFields%3dFalse%26folderCode%3dALL%26selectedDossier%3dCO1.BDOS.7044489%26selectedRequest%3dCO1.REQ.7178984%26&amp;prevCtxLbl=Procesos+de+la+Entidad+Estatal</t>
  </si>
  <si>
    <t>OS226-2024</t>
  </si>
  <si>
    <t>I.P.S OPTICA LA PLAZUELA SAS</t>
  </si>
  <si>
    <t>900322287-3</t>
  </si>
  <si>
    <t>PRESTACION DE SERVICIOS DE OPTOMETRÍA Y VENTA DE LENTES SEGÚN LOS REQUERIMIENTOS Y NECESIDADES DE LA ESE</t>
  </si>
  <si>
    <t>https://www.secop.gov.co/CO1BusinessLine/Tendering/ProcedureEdit/View?docUniqueIdentifier=CO1.REQ.7206017&amp;prevCtxUrl=https%3a%2f%2fwww.secop.gov.co%2fCO1BusinessLine%2fTendering%2fBuyerDossierWorkspace%2fIndex%3fcreateDateFrom%3d29%2f05%2f2024+13%3a16%3a20%26createDateTo%3d29%2f11%2f2024+13%3a16%3a20%26filteringState%3d0%26sortingState%3dLastModifiedDESC%26showAdvancedSearch%3dFalse%26showAdvancedSearchFields%3dFalse%26folderCode%3dALL%26selectedDossier%3dCO1.BDOS.7071077%26selectedRequest%3dCO1.REQ.7206017%26&amp;prevCtxLbl=Procesos+de+la+Entidad+Estatal</t>
  </si>
  <si>
    <t>OS227-2024</t>
  </si>
  <si>
    <t>LEIDY ARIAS GARCIA</t>
  </si>
  <si>
    <t>PRESTACIÓN DE SERVICIOS PROFESIONALES COMO APOYO EN LA AUDITORIA DE INFORMES Y SOPORTES DE ACTIVIDADES DE LOS PROGRAMAS DE ATENCIÓN PRIMARIA EN SALUD DE LA E.S.E</t>
  </si>
  <si>
    <t>https://www.secop.gov.co/CO1BusinessLine/Tendering/ProcedureEdit/View?docUniqueIdentifier=CO1.REQ.7206749&amp;prevCtxUrl=https%3a%2f%2fwww.secop.gov.co%2fCO1BusinessLine%2fTendering%2fBuyerDossierWorkspace%2fIndex%3fcreateDateFrom%3d29%2f05%2f2024+13%3a19%3a36%26createDateTo%3d29%2f11%2f2024+13%3a19%3a36%26filteringState%3d0%26sortingState%3dLastModifiedDESC%26showAdvancedSearch%3dFalse%26showAdvancedSearchFields%3dFalse%26folderCode%3dALL%26selectedDossier%3dCO1.BDOS.7071906%26selectedRequest%3dCO1.REQ.7206749%26&amp;prevCtxLbl=Procesos+de+la+Entidad+Estatal</t>
  </si>
  <si>
    <t>OS228-2024</t>
  </si>
  <si>
    <t>ANALISIS METROLOGICO INDUSTRIAL SAS</t>
  </si>
  <si>
    <t>900931733-1</t>
  </si>
  <si>
    <t>Prestar servicios de calibración para los equipos biomédicos de la ESE Hospital San Juan de Dios de Santa Fe de Antioquia</t>
  </si>
  <si>
    <t>OS229-2024</t>
  </si>
  <si>
    <t>DEISY YULIET RENDON ARANGO</t>
  </si>
  <si>
    <t xml:space="preserve">Prestación de Servicios profesionales como apoyo a la coodinación y psicologa, dentro del marco de ejecución del Contrato Interadministrativo No CI 009 de 2024, celebrado entre la E.S.E. Hospital San Juan de Dios del Municipio de Santa Fe y el Municipio de Santa Fe de Antioquia, que tiene por objeto: “CONTRATO INTERADMINISTRATIVO PARA LA EJECUCIÓN DE LAS ACTIVIDADES DEL PLAN DE SALUD PÚBLICA DE INTERVENCIONES COLECTIVAS 2024 QUE HACEN PARTE DEL PLAN DE ACCIÓN EN SALUD PÚBLICA MUNICIPAL”  </t>
  </si>
  <si>
    <t>OS230-2024</t>
  </si>
  <si>
    <t>CLAUDIA IRENE ATEHORTUA DUQUE</t>
  </si>
  <si>
    <t>OS232-2024</t>
  </si>
  <si>
    <t>LILIANA MARIA RADA ACUÑA</t>
  </si>
  <si>
    <t>Prestación de servicios profesionales como medica, ejecutando actividades en el área rural del Municipio de Santa Fe de Antioquia, en aras de contribuir con el fortalecimiento de la Atención Primaria en Salud, mediante la conformación de los equipos básicos de atención en salud, según los lineamientos establecidos en la Resolución número 00001033 del 11 de junio de 2024.</t>
  </si>
  <si>
    <t>OS233-2024</t>
  </si>
  <si>
    <t>901441771-0</t>
  </si>
  <si>
    <t>Adquirir un compresor libre de aceite para la prestación del servicio de odontología en la ESE Hospital San Juan de Dios de Santa Fe de Antioquia</t>
  </si>
  <si>
    <t>OS234-2024</t>
  </si>
  <si>
    <t>BIOMEDICAL SAS</t>
  </si>
  <si>
    <t>901556362-6</t>
  </si>
  <si>
    <t>Adquirir equipos de odontología para la atención extramural que realiza la ESE Hospital San Juan de Dios de Santa Fe de Antioquia”</t>
  </si>
  <si>
    <t>OS235-2024</t>
  </si>
  <si>
    <t>MILLS SAS</t>
  </si>
  <si>
    <t>900373579-7</t>
  </si>
  <si>
    <t xml:space="preserve">Realización del estudio de vertimientos de aguas de la ESE Hospital San Juan de Dios de Santa Fe de Antioquia. </t>
  </si>
  <si>
    <t>OS240-2024</t>
  </si>
  <si>
    <t>MUNDOESCOL</t>
  </si>
  <si>
    <t>https://www.secop.gov.co/CO1BusinessLine/Tendering/ProcedureEdit/View?ProfileName=CCE-11-Procedimiento_Publicidad&amp;PPI=CO1.PPI.35990525&amp;DocUniqueName=Consulta&amp;DocTypeName=NextWay.Entities.Marketplace.Tendering.ProcedureRequest&amp;ProfileVersion=12&amp;DocUniqueIdentifier=CO1.REQ.7257240&amp;prevCtxUrl=https%3a%2f%2fwww.secop.gov.co%2fCO1BusinessLine%2fTendering%2fBuyerWorkArea%2fIndex%3fDocUniqueIdentifier%3dCO1.BDOS.7116033&amp;prevCtxLbl=&amp;Messages=Publicado%20|Success</t>
  </si>
  <si>
    <t>900256478-0</t>
  </si>
  <si>
    <t>Suministrar los insumos necesarios para el funcionamiento del área de cirugía de la ESE San Juan Dios de Santa Fe de Antioquia</t>
  </si>
  <si>
    <t>OS236-2024</t>
  </si>
  <si>
    <t>PAULA ANDREA ZULUAGA BARRETO</t>
  </si>
  <si>
    <t>PRESTACIÓN DE SERVICIOS DE TRANSPORTE PARA LOS EQUIPOS BÁSICOS DE ATENCIÓN EN SALUD EN EL MUNICIPO DE ABRIAQUÍ</t>
  </si>
  <si>
    <t>https://www.secop.gov.co/CO1BusinessLine/Tendering/BuyerWorkArea/Index?DocUniqueIdentifier=CO1.BDOS.7121584</t>
  </si>
  <si>
    <t>OS237-2024</t>
  </si>
  <si>
    <t>ELIZABETH QUINTERO</t>
  </si>
  <si>
    <t>PRESTACION DE SERVICIOS COMO TECNÓLOGO EN ENTRENAMIENTO DEPORTIVO, PARA EL FORTALECIMIENTO DE LAS ACCIONES DE SALUD PÚBLICA EN EL MARCO DE LA RUTA DE LA PROMOCION Y MANTENIMIENTO DE LA SALUD, A TRAVES DE LA ESTRATEGIA DE ATENCIÓN PRIMARIA EN SALUD APS, EN LOS TERRITORIOS DEL DEPARTAMENTO, MADIANTE LA CONCURRENCIA DE RECURSOS DE LA RESOLUCION 2024060387145.</t>
  </si>
  <si>
    <t>https://www.secop.gov.co/CO1BusinessLine/Tendering/ProcedureEdit/View?ProfileName=CCE-11-Procedimiento_Publicidad&amp;PPI=CO1.PPI.36050458&amp;DocUniqueName=Consulta&amp;DocTypeName=NextWay.Entities.Marketplace.Tendering.ProcedureRequest&amp;ProfileVersion=12&amp;DocUniqueIdentifier=CO1.REQ.7266109&amp;prevCtxUrl=https%3a%2f%2fwww.secop.gov.co%2fCO1BusinessLine%2fTendering%2fBuyerWorkArea%2fIndex%3fDocUniqueIdentifier%3dCO1.BDOS.7130639&amp;prevCtxLbl=&amp;Messages=Publicado%20|Success</t>
  </si>
  <si>
    <t>OS239-2024</t>
  </si>
  <si>
    <t>900958202-8</t>
  </si>
  <si>
    <t>Adquisición de ecógrafo estacionario para la realización de consulta médica de la especialidad de ginecología en la ESE Hospital San Juan de Dios de Santa Fe de Antioquia.</t>
  </si>
  <si>
    <t>https://www.secop.gov.co/CO1BusinessLine/Tendering/ProcedureEdit/View?ProfileName=CCE-11-Procedimiento_Publicidad&amp;PPI=CO1.PPI.36067092&amp;DocUniqueName=Consulta&amp;DocTypeName=NextWay.Entities.Marketplace.Tendering.ProcedureRequest&amp;ProfileVersion=12&amp;DocUniqueIdentifier=CO1.REQ.7270514&amp;prevCtxUrl=https%3a%2f%2fwww.secop.gov.co%2fCO1BusinessLine%2fTendering%2fBuyerWorkArea%2fIndex%3fDocUniqueIdentifier%3dCO1.BDOS.7135196&amp;prevCtxLbl=&amp;Messages=Publicado%20|Success</t>
  </si>
  <si>
    <t>OS241-2024</t>
  </si>
  <si>
    <t>ROBERTO SALAZAR SALDARRIAGA</t>
  </si>
  <si>
    <t>https://www.secop.gov.co/CO1BusinessLine/Tendering/ProcedureEdit/View?ProfileName=CCE-11-Procedimiento_Publicidad&amp;PPI=CO1.PPI.36075297&amp;DocUniqueName=Consulta&amp;DocTypeName=NextWay.Entities.Marketplace.Tendering.ProcedureRequest&amp;ProfileVersion=12&amp;DocUniqueIdentifier=CO1.REQ.7272194&amp;prevCtxUrl=https%3a%2f%2fwww.secop.gov.co%2fCO1BusinessLine%2fTendering%2fBuyerWorkArea%2fIndex%3fDocUniqueIdentifier%3dCO1.BDOS.7136885&amp;prevCtxLbl=&amp;Messages=Publicado%20|Success</t>
  </si>
  <si>
    <t>https://www.secop.gov.co/CO1BusinessLine/Tendering/ProcedureEdit/View?docUniqueIdentifier=CO1.REQ.7146653&amp;prevCtxUrl=https%3a%2f%2fwww.secop.gov.co%2fCO1BusinessLine%2fTendering%2fBuyerDossierWorkspace%2fIndex%3fallWords2Search%3dC139-2024%26createDateFrom%3d06%2f06%2f2024+19%3a09%3a48%26createDateTo%3d06%2f12%2f2024+19%3a09%3a48%26filteringState%3d0%26sortingState%3dLastModifiedDESC%26showAdvancedSearch%3dFalse%26showAdvancedSearchFields%3dFalse%26folderCode%3dALL%26selectedDossier%3dCO1.BDOS.7013119%26selectedRequest%3dCO1.REQ.7146653%26&amp;prevCtxLbl=Procesos+de+la+Entidad+Estatal</t>
  </si>
  <si>
    <t>C143-2024</t>
  </si>
  <si>
    <t>ASOCIACIÓN SINDICAL</t>
  </si>
  <si>
    <t>https://www.secop.gov.co/CO1BusinessLine/Tendering/ProcedureEdit/View?ProfileName=CCE-11-Procedimiento_Publicidad&amp;PPI=CO1.PPI.36236648&amp;DocUniqueName=Consulta&amp;DocTypeName=NextWay.Entities.Marketplace.Tendering.ProcedureRequest&amp;ProfileVersion=12&amp;DocUniqueIdentifier=CO1.REQ.7313123&amp;prevCtxUrl=https%3a%2f%2fwww.secop.gov.co%2fCO1BusinessLine%2fTendering%2fBuyerWorkArea%2fIndex%3fDocUniqueIdentifier%3dCO1.BDOS.7177012&amp;prevCtxLbl=&amp;Messages=Publicado%20|Success</t>
  </si>
  <si>
    <t>OS242-2024</t>
  </si>
  <si>
    <t>YUDI ESTEFANY RIVERA BENITEZ</t>
  </si>
  <si>
    <t>Prestación de servicios como Promotor en Salud, ejecutando actividades en el Municipio de Abriaquí, en aras de contribuir con el fortalecimiento de la Atención Primaria en Salud, mediante la conformación de los equipos básicos de atención en salud, según los lineamientos establecidos en la Resolución número 00001033 del 11 de junio de 2024</t>
  </si>
  <si>
    <t>https://www.secop.gov.co/CO1BusinessLine/Tendering/ProcedureEdit/View?ProfileName=CCE-11-Procedimiento_Publicidad&amp;PPI=CO1.PPI.36240796&amp;DocUniqueName=Consulta&amp;DocTypeName=NextWay.Entities.Marketplace.Tendering.ProcedureRequest&amp;ProfileVersion=12&amp;DocUniqueIdentifier=CO1.REQ.7314803&amp;prevCtxUrl=https%3a%2f%2fwww.secop.gov.co%2fCO1BusinessLine%2fTendering%2fBuyerWorkArea%2fIndex%3fDocUniqueIdentifier%3dCO1.BDOS.7178256&amp;prevCtxLbl=&amp;Messages=Publicado%20|Success</t>
  </si>
  <si>
    <t>OS243-2024</t>
  </si>
  <si>
    <t>BEATRIZ ELENA VARGAS LOPEZ</t>
  </si>
  <si>
    <t>Prestación de servicios como Promotor en Salud, ejecutando actividades en el Municipio de Abriaquí, en aras de contribuir con el fortalecimiento de la Atención Primaria en Salud, mediante la conformación de los equipos básicos de atención en salud, según los lineamientos establecidos en la Resolución número 00001033 del 11 de junio de 2024.</t>
  </si>
  <si>
    <t>https://www.secop.gov.co/CO1BusinessLine/Tendering/ProcedureEdit/View?ProfileName=CCE-11-Procedimiento_Publicidad&amp;PPI=CO1.PPI.36246939&amp;DocUniqueName=Consulta&amp;DocTypeName=NextWay.Entities.Marketplace.Tendering.ProcedureRequest&amp;ProfileVersion=12&amp;DocUniqueIdentifier=CO1.REQ.7316441&amp;prevCtxUrl=https%3a%2f%2fwww.secop.gov.co%2fCO1BusinessLine%2fTendering%2fBuyerWorkArea%2fIndex%3fDocUniqueIdentifier%3dCO1.BDOS.7180210&amp;prevCtxLbl=&amp;Messages=Publicado%20|Success</t>
  </si>
  <si>
    <t>OS244-2024</t>
  </si>
  <si>
    <t>BIO-EFICCIENT SAS</t>
  </si>
  <si>
    <t>Adquirir dotación para el servicio de fisioterapia de la ESE Hospital San Juan de Dios de Santa Fe de Antioquia</t>
  </si>
  <si>
    <t>https://www.secop.gov.co/CO1BusinessLine/Tendering/ProcedureEdit/View?ProfileName=CCE-11-Procedimiento_Publicidad&amp;PPI=CO1.PPI.36280552&amp;DocUniqueName=Consulta&amp;DocTypeName=NextWay.Entities.Marketplace.Tendering.ProcedureRequest&amp;ProfileVersion=12&amp;DocUniqueIdentifier=CO1.REQ.7325318&amp;prevCtxUrl=https%3a%2f%2fwww.secop.gov.co%2fCO1BusinessLine%2fTendering%2fBuyerWorkArea%2fIndex%3fDocUniqueIdentifier%3dCO1.BDOS.7188913&amp;prevCtxLbl=&amp;Messages=Publicado%20|Success</t>
  </si>
  <si>
    <t>https://www.secop.gov.co/CO1BusinessLine/Tendering/BuyerWorkArea/Index?DocUniqueIdentifier=CO1.BDOS.7177433</t>
  </si>
  <si>
    <t>PRESTACION DE SERVICIOS PARA LA REALIZACION DE AVALÚOS DE VEHÍCULOS DE LA ESE HOSPITAL SAN JUAN DE DIOS DE SANTA FE DE ANTIOQUIA</t>
  </si>
  <si>
    <t>OS245-2024</t>
  </si>
  <si>
    <t>IMPRONTAMOS AUTOMOTORES S.A.S</t>
  </si>
  <si>
    <t>901391874-5</t>
  </si>
  <si>
    <t>OS246-2024</t>
  </si>
  <si>
    <t>Prestación de servicios de apoyo logístico, técnico y de suministros para la realización de las actividades de bienestar social tendiente al mejoramiento continuo de la calidad de vida de los empleados públicos de la ESE Hospital San Juan de Dios de Santa Fe de Antioquia.</t>
  </si>
  <si>
    <t>https://www.secop.gov.co/CO1BusinessLine/Tendering/ProcedureEdit/View?ProfileName=CCE-11-Procedimiento_Publicidad&amp;PPI=CO1.PPI.36342354&amp;DocUniqueName=Consulta&amp;DocTypeName=NextWay.Entities.Marketplace.Tendering.ProcedureRequest&amp;ProfileVersion=12&amp;DocUniqueIdentifier=CO1.REQ.7342356&amp;prevCtxUrl=https%3a%2f%2fwww.secop.gov.co%2fCO1BusinessLine%2fTendering%2fBuyerWorkArea%2fIndex%3fDocUniqueIdentifier%3dCO1.BDOS.7204978&amp;prevCtxLbl=&amp;Messages=Publicado%20|Success</t>
  </si>
  <si>
    <t>OS247-2024</t>
  </si>
  <si>
    <t>FUNDACION BANPROYEC</t>
  </si>
  <si>
    <t>Servicios de alquiler de insumos necesarios para apoyo logístico y  técnico  para la realización de las actividades de bienestar social de los empleados públicos de la ESE Hospital San Juan de Dios de Santa Fe de Antioquia.</t>
  </si>
  <si>
    <t>830127214-7</t>
  </si>
  <si>
    <t>https://www.secop.gov.co/CO1BusinessLine/Tendering/ProcedureEdit/View?ProfileName=CCE-11-Procedimiento_Publicidad&amp;PPI=CO1.PPI.36343573&amp;DocUniqueName=Consulta&amp;DocTypeName=NextWay.Entities.Marketplace.Tendering.ProcedureRequest&amp;ProfileVersion=12&amp;DocUniqueIdentifier=CO1.REQ.7342664&amp;prevCtxUrl=https%3a%2f%2fwww.secop.gov.co%2fCO1BusinessLine%2fTendering%2fBuyerWorkArea%2fIndex%3fDocUniqueIdentifier%3dCO1.BDOS.7205708&amp;prevCtxLbl=&amp;Messages=Publicado%20|Success</t>
  </si>
  <si>
    <t>C144-2024</t>
  </si>
  <si>
    <t>C145-2024</t>
  </si>
  <si>
    <t>SIEMENS HEALTHCARE SAS</t>
  </si>
  <si>
    <t>900931305-0</t>
  </si>
  <si>
    <t>COMPRA E INSTALACIÓN DE UN TOMÓGRAFO AXIAL COMPUTARIZADO DE 32 DETECTORES/64 CORTES REALES PARA LA E.S.E HOSPITAL SAN JUAN DE DIOS DE SANTA FE DE ANTIOQUIA</t>
  </si>
  <si>
    <t>https://www.secop.gov.co/CO1BusinessLine/Tendering/ProcedureEdit/View?ProfileName=CCE-11-Procedimiento_Publicidad&amp;PPI=CO1.PPI.36345412&amp;DocUniqueName=Consulta&amp;DocTypeName=NextWay.Entities.Marketplace.Tendering.ProcedureRequest&amp;ProfileVersion=12&amp;DocUniqueIdentifier=CO1.REQ.7343658&amp;prevCtxUrl=https%3a%2f%2fwww.secop.gov.co%2fCO1BusinessLine%2fTendering%2fBuyerWorkArea%2fIndex%3fDocUniqueIdentifier%3dCO1.BDOS.7206525&amp;prevCtxLbl=&amp;Messages=Publicado%20|Success</t>
  </si>
  <si>
    <t>ADECUACIÓN DE ESPACIO PARA LA SUB ESTACIÓN Y PLANTA ELECTRICA DE LA E.S.E. SAN JUAN DE DIOS LA ESE HOSPITAL SAN JUAN DE DIOS DEL MUNICIPIO DE SANTA FE DE ANTIOQUIA</t>
  </si>
  <si>
    <t>M2 INGENIERIA Y DESARROLLO S.A.S</t>
  </si>
  <si>
    <t>https://www.secop.gov.co/CO1BusinessLine/Tendering/ProcedureEdit/View?ProfileName=CCE-11-Procedimiento_Publicidad&amp;PPI=CO1.PPI.36345787&amp;DocUniqueName=Consulta&amp;DocTypeName=NextWay.Entities.Marketplace.Tendering.ProcedureRequest&amp;ProfileVersion=12&amp;DocUniqueIdentifier=CO1.REQ.7344113&amp;prevCtxUrl=https%3a%2f%2fwww.secop.gov.co%2fCO1BusinessLine%2fTendering%2fBuyerWorkArea%2fIndex%3fDocUniqueIdentifier%3dCO1.BDOS.7207030&amp;prevCtxLbl=&amp;Messages=Publicado%20|Success</t>
  </si>
  <si>
    <t>C146-2024</t>
  </si>
  <si>
    <t>ENERGIA Y DESARROLLO DE PROYECTOS SAS- EYDEPRO SAS</t>
  </si>
  <si>
    <t>900458183-0</t>
  </si>
  <si>
    <t>ADECUACIÓN Y CONSTRUCCIÓN DE LA SUBESTACIÓN DE POTENCIA ELÉCTRICA 500 KVA PARA LA E.S.E. HOSPITAL SAN JUAN DE DIOS DE SANTA FE DE ANTIOQUIA</t>
  </si>
  <si>
    <t>https://www.secop.gov.co/CO1BusinessLine/Tendering/ProcedureEdit/View?ProfileName=CCE-11-Procedimiento_Publicidad&amp;PPI=CO1.PPI.36358353&amp;DocUniqueName=Consulta&amp;DocTypeName=NextWay.Entities.Marketplace.Tendering.ProcedureRequest&amp;ProfileVersion=12&amp;DocUniqueIdentifier=CO1.REQ.7347632&amp;prevCtxUrl=https%3a%2f%2fwww.secop.gov.co%2fCO1BusinessLine%2fTendering%2fBuyerWorkArea%2fIndex%3fDocUniqueIdentifier%3dCO1.BDOS.7210507&amp;prevCtxLbl=&amp;Messages=Publicado%20|Success</t>
  </si>
  <si>
    <t>C147-2024</t>
  </si>
  <si>
    <r>
      <t xml:space="preserve">Suministro de material de osteosíntesis </t>
    </r>
    <r>
      <rPr>
        <sz val="11"/>
        <color rgb="FF000000"/>
        <rFont val="Arial"/>
        <family val="2"/>
      </rPr>
      <t>para los procedimientos por la especialidad de ortopedia</t>
    </r>
    <r>
      <rPr>
        <sz val="11"/>
        <color theme="1"/>
        <rFont val="Arial"/>
        <family val="2"/>
      </rPr>
      <t xml:space="preserve"> de acuerdo con las necesidades de la ESE y conforme propuesta presentada que hace parte integral del presente contrato</t>
    </r>
  </si>
  <si>
    <t>https://www.secop.gov.co/CO1BusinessLine/Tendering/ProcedureEdit/View?ProfileName=CCE-11-Procedimiento_Publicidad&amp;PPI=CO1.PPI.36359126&amp;DocUniqueName=Consulta&amp;DocTypeName=NextWay.Entities.Marketplace.Tendering.ProcedureRequest&amp;ProfileVersion=12&amp;DocUniqueIdentifier=CO1.REQ.7347696&amp;prevCtxUrl=https%3a%2f%2fwww.secop.gov.co%2fCO1BusinessLine%2fTendering%2fBuyerWorkArea%2fIndex%3fDocUniqueIdentifier%3dCO1.BDOS.7210581&amp;prevCtxLbl=&amp;Messages=Publicado%20|Success</t>
  </si>
  <si>
    <t>OS248-2024</t>
  </si>
  <si>
    <t>Servicio de transporte a la zona urbana y rural del municipio de Santa Fe de Antioquia.</t>
  </si>
  <si>
    <t>https://www.secop.gov.co/CO1BusinessLine/Tendering/ProcedureEdit/View?ProfileName=CCE-11-Procedimiento_Publicidad&amp;PPI=CO1.PPI.36359185&amp;DocUniqueName=Consulta&amp;DocTypeName=NextWay.Entities.Marketplace.Tendering.ProcedureRequest&amp;ProfileVersion=12&amp;DocUniqueIdentifier=CO1.REQ.7347920&amp;prevCtxUrl=https%3a%2f%2fwww.secop.gov.co%2fCO1BusinessLine%2fTendering%2fBuyerWorkArea%2fIndex%3fDocUniqueIdentifier%3dCO1.BDOS.7210813&amp;prevCtxLbl=&amp;Messages=Publicado%20|Success</t>
  </si>
  <si>
    <t>LIQUIDACION</t>
  </si>
  <si>
    <t>PENDIENTE</t>
  </si>
  <si>
    <t>NA</t>
  </si>
  <si>
    <t>OK</t>
  </si>
  <si>
    <t xml:space="preserve">QUE LO DEVUELVAN </t>
  </si>
  <si>
    <t>QUE LO DEVUELVAN</t>
  </si>
  <si>
    <t>PENDIE NOV-DICI</t>
  </si>
  <si>
    <t>901.890.557-6</t>
  </si>
  <si>
    <t>SINDICAL</t>
  </si>
  <si>
    <t>LIQUIDACIÓN</t>
  </si>
  <si>
    <t>reinterado 06 de febrero</t>
  </si>
  <si>
    <t>QUE LA DEVUELVAN</t>
  </si>
  <si>
    <t>DAVID</t>
  </si>
  <si>
    <t>SUPERVISIONES</t>
  </si>
  <si>
    <t>N/A</t>
  </si>
  <si>
    <t>PENDIENTE NOV-DICI</t>
  </si>
  <si>
    <t>DICIEMBRE</t>
  </si>
  <si>
    <t>david</t>
  </si>
  <si>
    <t>PENDIENTE ABRIL Y MAYO</t>
  </si>
  <si>
    <t>reinterado 22/04/2025</t>
  </si>
  <si>
    <t>reiterado 22/04/2025</t>
  </si>
  <si>
    <t>Reinterado 22/04/2025</t>
  </si>
  <si>
    <t xml:space="preserve">Pendiente </t>
  </si>
  <si>
    <t>ok</t>
  </si>
  <si>
    <t>EN EJECUCIÓN</t>
  </si>
  <si>
    <t>https://community.secop.gov.co/Public/Tendering/ContractNoticePhases/View?PPI=CO1.PPI.35595356&amp;isFromPublicArea=True&amp;isModal=False</t>
  </si>
  <si>
    <t>https://community.secop.gov.co/Public/Tendering/ContractNoticePhases/View?PPI=CO1.PPI.35681189&amp;isFromPublicArea=True&amp;isModal=False</t>
  </si>
  <si>
    <t>https://community.secop.gov.co/Public/Tendering/ContractNoticePhases/View?PPI=CO1.PPI.35804030&amp;isFromPublicArea=True&amp;isModal=False</t>
  </si>
  <si>
    <t>https://community.secop.gov.co/Public/Tendering/ContractNoticePhases/View?PPI=CO1.PPI.35817961&amp;isFromPublicArea=True&amp;isModal=False</t>
  </si>
  <si>
    <t>https://community.secop.gov.co/Public/Tendering/ContractNoticePhases/View?PPI=CO1.PPI.35797535&amp;isFromPublicArea=True&amp;isModal=False</t>
  </si>
  <si>
    <t>https://community.secop.gov.co/Public/Tendering/ContractNoticePhases/View?PPI=CO1.PPI.35828920&amp;isFromPublicArea=True&amp;isModal=False</t>
  </si>
  <si>
    <t>https://community.secop.gov.co/Public/Tendering/ContractNoticePhases/View?PPI=CO1.PPI.35818617&amp;isFromPublicArea=True&amp;isModal=False</t>
  </si>
  <si>
    <t>https://community.secop.gov.co/Public/Tendering/ContractNoticePhases/View?PPI=CO1.PPI.35868818&amp;isFromPublicArea=True&amp;isModal=False</t>
  </si>
  <si>
    <t>https://community.secop.gov.co/Public/Tendering/ContractNoticePhases/View?PPI=CO1.PPI.35938403&amp;isFromPublicArea=True&amp;isModal=False</t>
  </si>
  <si>
    <t>https://community.secop.gov.co/Public/Tendering/ContractNoticePhases/View?PPI=CO1.PPI.35065560&amp;isFromPublicArea=True&amp;isModal=False</t>
  </si>
  <si>
    <t>https://community.secop.gov.co/Public/Tendering/ContractNoticePhases/View?PPI=CO1.PPI.35226784&amp;isFromPublicArea=True&amp;isModal=False</t>
  </si>
  <si>
    <t>https://community.secop.gov.co/Public/Tendering/ContractNoticePhases/View?PPI=CO1.PPI.35550038&amp;isFromPublicArea=True&amp;isModal=False</t>
  </si>
  <si>
    <t>https://community.secop.gov.co/Public/Tendering/ContractNoticePhases/View?PPI=CO1.PPI.35665872&amp;isFromPublicArea=True&amp;isModal=False</t>
  </si>
  <si>
    <t>https://community.secop.gov.co/Public/Tendering/ContractNoticePhases/View?PPI=CO1.PPI.35741068&amp;isFromPublicArea=True&amp;isModal=False</t>
  </si>
  <si>
    <t xml:space="preserve">901.893.243-2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</si>
</sst>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 #,##0_);_(&quot;$&quot;\ * \(#,##0\);_(&quot;$&quot;\ * &quot;-&quot;??_);_(@_)"/>
    <numFmt numFmtId="167" formatCode="_-&quot;$&quot;\ * #,##0_-;\-&quot;$&quot;\ * #,##0_-;_-&quot;$&quot;\ * &quot;-&quot;??_-;_-@_-"/>
  </numFmts>
  <fonts count="16" x14ac:knownFonts="1">
    <font>
      <sz val="11"/>
      <color theme="1"/>
      <name val="Calibri"/>
      <family val="2"/>
      <scheme val="minor"/>
    </font>
    <font>
      <sz val="11"/>
      <color theme="1"/>
      <name val="Calibri"/>
      <family val="2"/>
      <scheme val="minor"/>
    </font>
    <font>
      <b/>
      <sz val="10"/>
      <color theme="1"/>
      <name val="Century Gothic"/>
      <family val="2"/>
    </font>
    <font>
      <sz val="10"/>
      <color theme="1"/>
      <name val="Century Gothic"/>
      <family val="2"/>
    </font>
    <font>
      <u/>
      <sz val="11"/>
      <color theme="10"/>
      <name val="Calibri"/>
      <family val="2"/>
      <scheme val="minor"/>
    </font>
    <font>
      <sz val="8"/>
      <name val="Calibri"/>
      <family val="2"/>
      <scheme val="minor"/>
    </font>
    <font>
      <b/>
      <sz val="12"/>
      <color theme="1"/>
      <name val="Arial Narrow"/>
      <family val="2"/>
    </font>
    <font>
      <sz val="11"/>
      <color theme="1"/>
      <name val="Arial Narrow"/>
      <family val="2"/>
    </font>
    <font>
      <b/>
      <sz val="11"/>
      <color theme="1"/>
      <name val="Arial Narrow"/>
      <family val="2"/>
    </font>
    <font>
      <sz val="11"/>
      <color rgb="FF000000"/>
      <name val="Calibri"/>
      <family val="2"/>
    </font>
    <font>
      <sz val="10"/>
      <name val="Arial"/>
      <family val="2"/>
    </font>
    <font>
      <sz val="10"/>
      <color rgb="FF000000"/>
      <name val="Arial"/>
      <family val="2"/>
    </font>
    <font>
      <sz val="10"/>
      <color rgb="FF000000"/>
      <name val="Calibri"/>
      <family val="2"/>
      <scheme val="minor"/>
    </font>
    <font>
      <sz val="11"/>
      <color theme="1"/>
      <name val="Arial"/>
      <family val="2"/>
    </font>
    <font>
      <sz val="11"/>
      <color rgb="FF000000"/>
      <name val="Arial"/>
      <family val="2"/>
    </font>
    <font>
      <sz val="12"/>
      <color theme="1"/>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20">
    <xf numFmtId="0" fontId="0" fillId="0" borderId="0"/>
    <xf numFmtId="43" fontId="1" fillId="0" borderId="0" applyFont="0" applyFill="0" applyBorder="0" applyAlignment="0" applyProtection="0"/>
    <xf numFmtId="165" fontId="1" fillId="0" borderId="0" applyFon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9" fillId="0" borderId="0"/>
    <xf numFmtId="0" fontId="10" fillId="0" borderId="0"/>
    <xf numFmtId="0" fontId="11" fillId="0" borderId="0"/>
    <xf numFmtId="44" fontId="11" fillId="0" borderId="0" applyFont="0" applyFill="0" applyBorder="0" applyAlignment="0" applyProtection="0"/>
    <xf numFmtId="9" fontId="11" fillId="0" borderId="0" applyFont="0" applyFill="0" applyBorder="0" applyAlignment="0" applyProtection="0"/>
    <xf numFmtId="0" fontId="12" fillId="0" borderId="0"/>
    <xf numFmtId="0" fontId="1" fillId="0" borderId="0"/>
    <xf numFmtId="44" fontId="1"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0" fontId="15" fillId="0" borderId="0"/>
    <xf numFmtId="165" fontId="15" fillId="0" borderId="0" applyFont="0" applyFill="0" applyBorder="0" applyAlignment="0" applyProtection="0"/>
    <xf numFmtId="43" fontId="15" fillId="0" borderId="0" applyFont="0" applyFill="0" applyBorder="0" applyAlignment="0" applyProtection="0"/>
  </cellStyleXfs>
  <cellXfs count="133">
    <xf numFmtId="0" fontId="0" fillId="0" borderId="0" xfId="0"/>
    <xf numFmtId="0" fontId="2" fillId="0" borderId="1"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0" fontId="2" fillId="0" borderId="1" xfId="0" applyFont="1" applyBorder="1" applyAlignment="1">
      <alignment vertical="center" wrapText="1"/>
    </xf>
    <xf numFmtId="166" fontId="2" fillId="0" borderId="1" xfId="2" applyNumberFormat="1" applyFont="1" applyFill="1" applyBorder="1" applyAlignment="1">
      <alignment horizontal="center" vertical="center" wrapText="1"/>
    </xf>
    <xf numFmtId="0" fontId="3" fillId="0" borderId="1" xfId="0" applyFont="1" applyBorder="1" applyAlignment="1">
      <alignment horizontal="center" vertical="center" wrapText="1"/>
    </xf>
    <xf numFmtId="166" fontId="3" fillId="0" borderId="1" xfId="2"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4" fontId="3" fillId="0" borderId="0" xfId="0" applyNumberFormat="1" applyFont="1" applyAlignment="1">
      <alignment horizontal="center" vertical="center" wrapText="1"/>
    </xf>
    <xf numFmtId="3" fontId="3" fillId="0" borderId="1" xfId="0" applyNumberFormat="1" applyFont="1" applyBorder="1" applyAlignment="1">
      <alignment horizontal="center" vertical="center" wrapText="1"/>
    </xf>
    <xf numFmtId="166" fontId="3" fillId="0" borderId="2" xfId="2" applyNumberFormat="1" applyFont="1" applyFill="1" applyBorder="1" applyAlignment="1">
      <alignment horizontal="center" vertical="center" wrapText="1"/>
    </xf>
    <xf numFmtId="1" fontId="0" fillId="0" borderId="1" xfId="0" applyNumberFormat="1" applyBorder="1" applyAlignment="1">
      <alignment vertical="center"/>
    </xf>
    <xf numFmtId="0" fontId="0" fillId="0" borderId="0" xfId="0" applyAlignment="1">
      <alignment horizontal="left" vertical="top"/>
    </xf>
    <xf numFmtId="14" fontId="4" fillId="0" borderId="1" xfId="3" applyNumberFormat="1" applyFill="1" applyBorder="1" applyAlignment="1">
      <alignment horizontal="left" vertical="top" wrapText="1"/>
    </xf>
    <xf numFmtId="0" fontId="0" fillId="0" borderId="0" xfId="0" applyAlignment="1">
      <alignment vertical="top"/>
    </xf>
    <xf numFmtId="1" fontId="4" fillId="0" borderId="1" xfId="3" applyNumberFormat="1" applyBorder="1" applyAlignment="1">
      <alignment vertical="top" wrapText="1"/>
    </xf>
    <xf numFmtId="0" fontId="0" fillId="0" borderId="0" xfId="0" applyAlignment="1">
      <alignment wrapText="1"/>
    </xf>
    <xf numFmtId="0" fontId="4" fillId="0" borderId="1" xfId="3" applyBorder="1" applyAlignment="1">
      <alignment wrapText="1"/>
    </xf>
    <xf numFmtId="0" fontId="0" fillId="0" borderId="0" xfId="0" applyAlignment="1">
      <alignment horizontal="center" wrapText="1"/>
    </xf>
    <xf numFmtId="167" fontId="0" fillId="0" borderId="0" xfId="4" applyNumberFormat="1" applyFont="1"/>
    <xf numFmtId="6" fontId="0" fillId="0" borderId="0" xfId="0" applyNumberFormat="1"/>
    <xf numFmtId="0" fontId="4" fillId="0" borderId="0" xfId="3" applyFill="1" applyAlignment="1">
      <alignment wrapText="1"/>
    </xf>
    <xf numFmtId="0" fontId="4" fillId="0" borderId="1" xfId="3" applyFill="1" applyBorder="1" applyAlignment="1">
      <alignment horizontal="left" vertical="top" wrapText="1"/>
    </xf>
    <xf numFmtId="0" fontId="4" fillId="0" borderId="1" xfId="3" applyFill="1" applyBorder="1" applyAlignment="1">
      <alignment horizontal="left" vertical="center" wrapText="1"/>
    </xf>
    <xf numFmtId="14" fontId="4" fillId="0" borderId="2" xfId="3" applyNumberFormat="1" applyFill="1" applyBorder="1" applyAlignment="1">
      <alignment horizontal="left" vertical="top" wrapText="1"/>
    </xf>
    <xf numFmtId="0" fontId="4" fillId="0" borderId="2" xfId="3" applyFill="1" applyBorder="1" applyAlignment="1">
      <alignment horizontal="left" vertical="top" wrapText="1"/>
    </xf>
    <xf numFmtId="41" fontId="2" fillId="0" borderId="1" xfId="6" applyFont="1" applyFill="1" applyBorder="1" applyAlignment="1">
      <alignment horizontal="center" vertical="center" wrapText="1"/>
    </xf>
    <xf numFmtId="41" fontId="0" fillId="0" borderId="0" xfId="6" applyFont="1"/>
    <xf numFmtId="166" fontId="3" fillId="0" borderId="6" xfId="2" applyNumberFormat="1" applyFont="1" applyFill="1" applyBorder="1" applyAlignment="1">
      <alignment horizontal="center" vertical="center" wrapText="1"/>
    </xf>
    <xf numFmtId="14" fontId="3" fillId="0" borderId="6"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3" fontId="3" fillId="0" borderId="6"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14" fontId="4" fillId="0" borderId="1" xfId="3" applyNumberFormat="1" applyFill="1" applyBorder="1" applyAlignment="1">
      <alignment horizontal="center" vertical="top" wrapText="1"/>
    </xf>
    <xf numFmtId="166" fontId="3" fillId="0" borderId="6" xfId="2" applyNumberFormat="1" applyFont="1" applyFill="1" applyBorder="1" applyAlignment="1">
      <alignment horizontal="center" vertical="center" wrapText="1"/>
    </xf>
    <xf numFmtId="166" fontId="3" fillId="0" borderId="2" xfId="2" applyNumberFormat="1" applyFont="1" applyFill="1" applyBorder="1" applyAlignment="1">
      <alignment horizontal="center" vertical="center" wrapText="1"/>
    </xf>
    <xf numFmtId="14" fontId="4" fillId="0" borderId="6" xfId="3" applyNumberFormat="1" applyFill="1" applyBorder="1" applyAlignment="1">
      <alignment horizontal="center" vertical="top" wrapText="1"/>
    </xf>
    <xf numFmtId="14" fontId="4" fillId="0" borderId="2" xfId="3" applyNumberFormat="1" applyFill="1" applyBorder="1" applyAlignment="1">
      <alignment horizontal="center" vertical="top" wrapText="1"/>
    </xf>
    <xf numFmtId="0" fontId="4" fillId="0" borderId="6" xfId="3" applyFill="1" applyBorder="1" applyAlignment="1">
      <alignment horizontal="center" vertical="top" wrapText="1"/>
    </xf>
    <xf numFmtId="0" fontId="4" fillId="0" borderId="2" xfId="3" applyFill="1" applyBorder="1" applyAlignment="1">
      <alignment horizontal="center" vertical="top" wrapText="1"/>
    </xf>
    <xf numFmtId="14"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Border="1" applyAlignment="1">
      <alignment horizontal="left" vertical="top" wrapText="1"/>
    </xf>
    <xf numFmtId="42" fontId="3" fillId="0" borderId="0" xfId="5" applyFont="1" applyBorder="1" applyAlignment="1">
      <alignment horizontal="center" vertical="center" wrapText="1"/>
    </xf>
    <xf numFmtId="0" fontId="0" fillId="0" borderId="0" xfId="0" applyBorder="1"/>
    <xf numFmtId="14" fontId="3" fillId="0" borderId="0" xfId="0" applyNumberFormat="1" applyFont="1" applyBorder="1" applyAlignment="1">
      <alignment horizontal="center" vertical="center" wrapText="1"/>
    </xf>
    <xf numFmtId="0" fontId="0" fillId="0" borderId="0" xfId="0" applyBorder="1" applyAlignment="1">
      <alignment horizontal="left" vertical="top"/>
    </xf>
    <xf numFmtId="0" fontId="4" fillId="0" borderId="0" xfId="3" applyBorder="1" applyAlignment="1">
      <alignment horizontal="left" vertical="top" wrapText="1"/>
    </xf>
    <xf numFmtId="41" fontId="0" fillId="0" borderId="0" xfId="6" applyFont="1" applyBorder="1"/>
    <xf numFmtId="0" fontId="0" fillId="0" borderId="0" xfId="0" applyBorder="1" applyAlignment="1">
      <alignment vertical="top"/>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left" vertical="top"/>
    </xf>
    <xf numFmtId="0" fontId="0" fillId="0" borderId="0" xfId="0" applyFill="1"/>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1" fontId="3" fillId="0" borderId="1" xfId="6" applyFont="1" applyFill="1" applyBorder="1" applyAlignment="1">
      <alignment horizontal="center" vertical="center" wrapText="1"/>
    </xf>
    <xf numFmtId="0" fontId="3" fillId="0" borderId="1" xfId="0" applyFont="1" applyFill="1" applyBorder="1" applyAlignment="1">
      <alignment horizontal="left" vertical="top" wrapText="1"/>
    </xf>
    <xf numFmtId="14" fontId="3" fillId="0" borderId="1" xfId="0" applyNumberFormat="1" applyFont="1" applyFill="1" applyBorder="1" applyAlignment="1">
      <alignment horizontal="center" vertical="center" wrapText="1"/>
    </xf>
    <xf numFmtId="1" fontId="0" fillId="0" borderId="1" xfId="0" applyNumberFormat="1" applyFill="1" applyBorder="1"/>
    <xf numFmtId="14" fontId="4" fillId="0" borderId="1" xfId="3" applyNumberFormat="1" applyFill="1" applyBorder="1" applyAlignment="1">
      <alignment vertical="top" wrapText="1"/>
    </xf>
    <xf numFmtId="0" fontId="3" fillId="0" borderId="1" xfId="0" applyFont="1" applyFill="1" applyBorder="1" applyAlignment="1">
      <alignment horizontal="left" vertical="center" wrapText="1"/>
    </xf>
    <xf numFmtId="0" fontId="0" fillId="0" borderId="0" xfId="0" applyFill="1" applyAlignment="1">
      <alignment vertical="top" wrapText="1"/>
    </xf>
    <xf numFmtId="3" fontId="3" fillId="0" borderId="1" xfId="0" applyNumberFormat="1" applyFont="1" applyFill="1" applyBorder="1" applyAlignment="1">
      <alignment horizontal="left" vertical="top" wrapText="1"/>
    </xf>
    <xf numFmtId="0" fontId="3" fillId="0" borderId="6" xfId="0" applyFont="1" applyFill="1" applyBorder="1" applyAlignment="1">
      <alignment horizontal="center" vertical="center" wrapText="1"/>
    </xf>
    <xf numFmtId="41" fontId="3" fillId="0" borderId="6" xfId="6"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0" fontId="0" fillId="0" borderId="8" xfId="0" applyFill="1" applyBorder="1" applyAlignment="1">
      <alignment horizontal="center"/>
    </xf>
    <xf numFmtId="0" fontId="3" fillId="0" borderId="2" xfId="0" applyFont="1" applyFill="1" applyBorder="1" applyAlignment="1">
      <alignment horizontal="center" vertical="center" wrapText="1"/>
    </xf>
    <xf numFmtId="41" fontId="3" fillId="0" borderId="2" xfId="6"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42" fontId="3" fillId="0" borderId="1" xfId="5" applyFont="1" applyFill="1" applyBorder="1" applyAlignment="1">
      <alignment horizontal="center" vertical="center" wrapText="1"/>
    </xf>
    <xf numFmtId="0" fontId="4" fillId="0" borderId="1" xfId="3" applyFill="1" applyBorder="1" applyAlignment="1">
      <alignment wrapText="1"/>
    </xf>
    <xf numFmtId="0" fontId="4" fillId="0" borderId="1" xfId="3" applyFill="1" applyBorder="1" applyAlignment="1">
      <alignment horizontal="center" vertical="top" wrapText="1"/>
    </xf>
    <xf numFmtId="0" fontId="12" fillId="0" borderId="1" xfId="9" applyFont="1" applyFill="1" applyBorder="1" applyAlignment="1">
      <alignment vertical="top" wrapText="1"/>
    </xf>
    <xf numFmtId="0" fontId="12" fillId="0" borderId="1" xfId="9" applyFont="1" applyFill="1" applyBorder="1" applyAlignment="1">
      <alignment horizontal="center" vertical="top" wrapText="1"/>
    </xf>
    <xf numFmtId="49" fontId="3" fillId="0" borderId="1" xfId="6" applyNumberFormat="1"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3" fontId="3" fillId="0"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3" fontId="3" fillId="0" borderId="6" xfId="0" applyNumberFormat="1" applyFont="1" applyFill="1" applyBorder="1" applyAlignment="1">
      <alignment horizontal="center" vertical="center" wrapText="1"/>
    </xf>
    <xf numFmtId="42" fontId="3" fillId="0" borderId="6" xfId="5"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1" fontId="0" fillId="0" borderId="6" xfId="0" applyNumberFormat="1" applyFill="1" applyBorder="1"/>
    <xf numFmtId="0" fontId="4" fillId="0" borderId="6" xfId="3" applyFill="1" applyBorder="1" applyAlignment="1">
      <alignment horizontal="left" vertical="top" wrapText="1"/>
    </xf>
    <xf numFmtId="0" fontId="0" fillId="0" borderId="1" xfId="0" applyFill="1" applyBorder="1"/>
    <xf numFmtId="0" fontId="3" fillId="0" borderId="7"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42" fontId="3" fillId="0" borderId="7" xfId="5" applyFont="1" applyFill="1" applyBorder="1" applyAlignment="1">
      <alignment horizontal="center" vertical="center" wrapText="1"/>
    </xf>
    <xf numFmtId="0" fontId="3" fillId="0" borderId="6" xfId="0" applyFont="1" applyFill="1" applyBorder="1" applyAlignment="1">
      <alignment horizontal="left" vertical="top"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0" xfId="0" applyFill="1" applyAlignment="1">
      <alignment horizontal="left" vertical="top"/>
    </xf>
    <xf numFmtId="0" fontId="2" fillId="0" borderId="1" xfId="0" applyFont="1" applyFill="1" applyBorder="1" applyAlignment="1">
      <alignment vertical="center" wrapText="1"/>
    </xf>
    <xf numFmtId="0" fontId="2"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14" fontId="3" fillId="0" borderId="2"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 fontId="0" fillId="0" borderId="1" xfId="0" applyNumberFormat="1" applyFill="1" applyBorder="1" applyAlignment="1">
      <alignment horizontal="right"/>
    </xf>
    <xf numFmtId="0" fontId="0" fillId="0" borderId="0" xfId="0" applyFill="1" applyAlignment="1">
      <alignment horizontal="center"/>
    </xf>
    <xf numFmtId="3" fontId="3" fillId="0" borderId="2" xfId="0" applyNumberFormat="1" applyFont="1" applyFill="1" applyBorder="1" applyAlignment="1">
      <alignment horizontal="center" vertical="center" wrapText="1"/>
    </xf>
    <xf numFmtId="1" fontId="0" fillId="0" borderId="2" xfId="0" applyNumberFormat="1" applyFill="1" applyBorder="1" applyAlignment="1">
      <alignment horizontal="right"/>
    </xf>
    <xf numFmtId="14" fontId="3" fillId="0" borderId="2" xfId="0" applyNumberFormat="1" applyFont="1" applyFill="1" applyBorder="1" applyAlignment="1">
      <alignment horizontal="center" vertical="top" wrapText="1"/>
    </xf>
    <xf numFmtId="1" fontId="0" fillId="0" borderId="2" xfId="0" applyNumberFormat="1" applyFill="1" applyBorder="1"/>
    <xf numFmtId="3" fontId="3" fillId="0" borderId="6" xfId="0" applyNumberFormat="1" applyFont="1" applyFill="1" applyBorder="1" applyAlignment="1">
      <alignment horizontal="center" vertical="center" wrapText="1"/>
    </xf>
    <xf numFmtId="1" fontId="0" fillId="0" borderId="6" xfId="0" applyNumberFormat="1" applyFill="1" applyBorder="1" applyAlignment="1">
      <alignment horizontal="right" wrapText="1"/>
    </xf>
    <xf numFmtId="0" fontId="0" fillId="0" borderId="0" xfId="0" applyFill="1" applyAlignment="1">
      <alignment horizontal="center" wrapText="1"/>
    </xf>
    <xf numFmtId="1" fontId="0" fillId="0" borderId="2" xfId="0" applyNumberFormat="1" applyFill="1" applyBorder="1" applyAlignment="1">
      <alignment horizontal="right" wrapText="1"/>
    </xf>
    <xf numFmtId="1" fontId="0" fillId="0" borderId="6" xfId="0" applyNumberFormat="1" applyFill="1" applyBorder="1" applyAlignment="1">
      <alignment horizontal="right"/>
    </xf>
    <xf numFmtId="0" fontId="0" fillId="0" borderId="0" xfId="0" applyFill="1" applyAlignment="1">
      <alignment wrapText="1"/>
    </xf>
    <xf numFmtId="0" fontId="3" fillId="0" borderId="1" xfId="0" applyFont="1" applyFill="1" applyBorder="1" applyAlignment="1">
      <alignment vertical="top" wrapText="1"/>
    </xf>
    <xf numFmtId="0" fontId="0" fillId="0" borderId="0" xfId="0" applyFill="1" applyAlignment="1">
      <alignment vertical="center" wrapText="1"/>
    </xf>
    <xf numFmtId="0" fontId="0" fillId="0" borderId="8" xfId="0" applyFill="1" applyBorder="1" applyAlignment="1">
      <alignment horizontal="center" wrapText="1"/>
    </xf>
    <xf numFmtId="0" fontId="3" fillId="0" borderId="2" xfId="0" applyFont="1" applyFill="1" applyBorder="1" applyAlignment="1">
      <alignment vertical="top" wrapText="1"/>
    </xf>
    <xf numFmtId="0" fontId="0" fillId="0" borderId="0" xfId="0" applyFill="1" applyAlignment="1">
      <alignment horizontal="center"/>
    </xf>
    <xf numFmtId="0" fontId="0" fillId="0" borderId="6" xfId="0" applyFill="1" applyBorder="1"/>
    <xf numFmtId="0" fontId="0" fillId="0" borderId="6" xfId="0" applyFill="1" applyBorder="1" applyAlignment="1">
      <alignment horizontal="left" vertical="top"/>
    </xf>
    <xf numFmtId="0" fontId="3" fillId="0" borderId="0" xfId="0" applyFont="1" applyFill="1" applyBorder="1" applyAlignment="1">
      <alignment horizontal="center" vertical="center" wrapText="1"/>
    </xf>
    <xf numFmtId="0" fontId="0" fillId="0" borderId="0" xfId="0" applyFill="1" applyBorder="1"/>
    <xf numFmtId="166" fontId="3" fillId="0" borderId="0" xfId="2" applyNumberFormat="1" applyFont="1" applyFill="1" applyBorder="1" applyAlignment="1">
      <alignment horizontal="center" vertical="center" wrapText="1"/>
    </xf>
    <xf numFmtId="0" fontId="0" fillId="0" borderId="0" xfId="0" applyFill="1" applyBorder="1" applyAlignment="1">
      <alignment horizontal="left" vertical="top"/>
    </xf>
    <xf numFmtId="0" fontId="0" fillId="0" borderId="0" xfId="0" applyFill="1" applyBorder="1" applyAlignment="1">
      <alignment horizontal="center"/>
    </xf>
    <xf numFmtId="0" fontId="0" fillId="0" borderId="0" xfId="0" applyFill="1" applyBorder="1" applyAlignment="1">
      <alignment vertical="center" wrapText="1"/>
    </xf>
  </cellXfs>
  <cellStyles count="20">
    <cellStyle name="Hipervínculo" xfId="3" builtinId="8"/>
    <cellStyle name="Millares [0]" xfId="6" builtinId="6"/>
    <cellStyle name="Millares [0] 2" xfId="15" xr:uid="{8A59841A-BF9E-40CD-8AA8-9FF8B36119AA}"/>
    <cellStyle name="Millares 2" xfId="19" xr:uid="{C3E9AB78-B0D1-44D0-9FAE-174A28555BE4}"/>
    <cellStyle name="Millares 3" xfId="1" xr:uid="{00000000-0005-0000-0000-000002000000}"/>
    <cellStyle name="Moneda" xfId="4" builtinId="4"/>
    <cellStyle name="Moneda [0]" xfId="5" builtinId="7"/>
    <cellStyle name="Moneda [0] 2" xfId="16" xr:uid="{99CB08B4-4A37-49C7-A558-9613224714A6}"/>
    <cellStyle name="Moneda 2" xfId="10" xr:uid="{ED8397CB-2827-4CF7-9940-C234E9368F93}"/>
    <cellStyle name="Moneda 3" xfId="2" xr:uid="{00000000-0005-0000-0000-000005000000}"/>
    <cellStyle name="Moneda 3 2" xfId="14" xr:uid="{27DD0E32-ABC2-4638-9EBD-1961BC018410}"/>
    <cellStyle name="Moneda 4" xfId="18" xr:uid="{7019AC7F-D4F2-44DD-A954-4EE26D679C53}"/>
    <cellStyle name="Normal" xfId="0" builtinId="0"/>
    <cellStyle name="Normal 2" xfId="8" xr:uid="{06327EA8-2CA1-48E4-A652-C03989BED389}"/>
    <cellStyle name="Normal 2 2" xfId="12" xr:uid="{437614B8-DAA0-4F26-9FF5-42D72552D924}"/>
    <cellStyle name="Normal 3" xfId="9" xr:uid="{13F5A4CF-F39A-4B60-A719-5D52F7A886F9}"/>
    <cellStyle name="Normal 4" xfId="13" xr:uid="{3951FD5B-C699-4D32-8DB6-6084425DC786}"/>
    <cellStyle name="Normal 5" xfId="7" xr:uid="{1376A412-245A-4CF4-8A69-1CDC293FB57E}"/>
    <cellStyle name="Normal 6" xfId="17" xr:uid="{4D22CC02-D846-4D41-AD8B-F25AD68A29E4}"/>
    <cellStyle name="Porcentaje 2" xfId="11" xr:uid="{3D0F128C-23C6-492B-A794-3A7EC8EC32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29194013&amp;isFromPublicArea=True&amp;isModal=False" TargetMode="External"/><Relationship Id="rId21" Type="http://schemas.openxmlformats.org/officeDocument/2006/relationships/hyperlink" Target="https://community.secop.gov.co/Public/Tendering/ContractNoticePhases/View?PPI=CO1.PPI.29169429&amp;isFromPublicArea=True&amp;isModal=False" TargetMode="External"/><Relationship Id="rId34" Type="http://schemas.openxmlformats.org/officeDocument/2006/relationships/hyperlink" Target="https://community.secop.gov.co/Public/Tendering/ContractNoticePhases/View?PPI=CO1.PPI.29339134&amp;isFromPublicArea=True&amp;isModal=False" TargetMode="External"/><Relationship Id="rId42" Type="http://schemas.openxmlformats.org/officeDocument/2006/relationships/hyperlink" Target="https://community.secop.gov.co/Public/Tendering/ContractNoticePhases/View?PPI=CO1.PPI.29566773&amp;isFromPublicArea=True&amp;isModal=False" TargetMode="External"/><Relationship Id="rId47" Type="http://schemas.openxmlformats.org/officeDocument/2006/relationships/hyperlink" Target="https://community.secop.gov.co/Public/Tendering/ContractNoticePhases/View?PPI=CO1.PPI.29800032&amp;isFromPublicArea=True&amp;isModal=False" TargetMode="External"/><Relationship Id="rId50" Type="http://schemas.openxmlformats.org/officeDocument/2006/relationships/hyperlink" Target="https://community.secop.gov.co/Public/Tendering/ContractNoticePhases/View?PPI=CO1.PPI.29567270&amp;isFromPublicArea=True&amp;isModal=False" TargetMode="External"/><Relationship Id="rId55" Type="http://schemas.openxmlformats.org/officeDocument/2006/relationships/hyperlink" Target="https://community.secop.gov.co/Public/Tendering/ContractNoticePhases/View?PPI=CO1.PPI.30269682&amp;isFromPublicArea=True&amp;isModal=False" TargetMode="External"/><Relationship Id="rId63" Type="http://schemas.openxmlformats.org/officeDocument/2006/relationships/hyperlink" Target="https://community.secop.gov.co/Public/Tendering/ContractNoticePhases/View?PPI=CO1.PPI.31616897&amp;isFromPublicArea=True&amp;isModal=False" TargetMode="External"/><Relationship Id="rId7" Type="http://schemas.openxmlformats.org/officeDocument/2006/relationships/hyperlink" Target="https://community.secop.gov.co/Public/Tendering/ContractNoticePhases/View?PPI=CO1.PPI.29075214&amp;isFromPublicArea=True&amp;isModal=False" TargetMode="External"/><Relationship Id="rId2" Type="http://schemas.openxmlformats.org/officeDocument/2006/relationships/hyperlink" Target="https://community.secop.gov.co/Public/Tendering/ContractNoticePhases/View?PPI=CO1.PPI.29073468&amp;isFromPublicArea=True&amp;isModal=False" TargetMode="External"/><Relationship Id="rId16" Type="http://schemas.openxmlformats.org/officeDocument/2006/relationships/hyperlink" Target="https://community.secop.gov.co/Public/Tendering/ContractNoticePhases/View?PPI=CO1.PPI.29120909&amp;isFromPublicArea=True&amp;isModal=False" TargetMode="External"/><Relationship Id="rId29" Type="http://schemas.openxmlformats.org/officeDocument/2006/relationships/hyperlink" Target="https://community.secop.gov.co/Public/Tendering/ContractNoticePhases/View?PPI=CO1.PPI.29230170&amp;isFromPublicArea=True&amp;isModal=False" TargetMode="External"/><Relationship Id="rId11" Type="http://schemas.openxmlformats.org/officeDocument/2006/relationships/hyperlink" Target="https://community.secop.gov.co/Public/Tendering/ContractNoticePhases/View?PPI=CO1.PPI.29087743&amp;isFromPublicArea=True&amp;isModal=False" TargetMode="External"/><Relationship Id="rId24" Type="http://schemas.openxmlformats.org/officeDocument/2006/relationships/hyperlink" Target="https://community.secop.gov.co/Public/Tendering/ContractNoticePhases/View?PPI=CO1.PPI.29120960&amp;isFromPublicArea=True&amp;isModal=False" TargetMode="External"/><Relationship Id="rId32" Type="http://schemas.openxmlformats.org/officeDocument/2006/relationships/hyperlink" Target="https://community.secop.gov.co/Public/Tendering/ContractNoticePhases/View?PPI=CO1.PPI.29309009&amp;isFromPublicArea=True&amp;isModal=False" TargetMode="External"/><Relationship Id="rId37" Type="http://schemas.openxmlformats.org/officeDocument/2006/relationships/hyperlink" Target="https://community.secop.gov.co/Public/Tendering/ContractNoticePhases/View?PPI=CO1.PPI.29465714&amp;isFromPublicArea=True&amp;isModal=False" TargetMode="External"/><Relationship Id="rId40" Type="http://schemas.openxmlformats.org/officeDocument/2006/relationships/hyperlink" Target="https://community.secop.gov.co/Public/Tendering/ContractNoticePhases/View?PPI=CO1.PPI.29508962&amp;isFromPublicArea=True&amp;isModal=False" TargetMode="External"/><Relationship Id="rId45" Type="http://schemas.openxmlformats.org/officeDocument/2006/relationships/hyperlink" Target="https://community.secop.gov.co/Public/Tendering/ContractNoticePhases/View?PPI=CO1.PPI.29798909&amp;isFromPublicArea=True&amp;isModal=False" TargetMode="External"/><Relationship Id="rId53" Type="http://schemas.openxmlformats.org/officeDocument/2006/relationships/hyperlink" Target="https://community.secop.gov.co/Public/Tendering/ContractNoticePhases/View?PPI=CO1.PPI.30148384&amp;isFromPublicArea=True&amp;isModal=False" TargetMode="External"/><Relationship Id="rId58" Type="http://schemas.openxmlformats.org/officeDocument/2006/relationships/hyperlink" Target="https://community.secop.gov.co/Public/Tendering/ContractNoticePhases/View?PPI=CO1.PPI.30714024&amp;isFromPublicArea=True&amp;isModal=False" TargetMode="External"/><Relationship Id="rId66" Type="http://schemas.openxmlformats.org/officeDocument/2006/relationships/printerSettings" Target="../printerSettings/printerSettings1.bin"/><Relationship Id="rId5" Type="http://schemas.openxmlformats.org/officeDocument/2006/relationships/hyperlink" Target="https://community.secop.gov.co/Public/Tendering/ContractNoticePhases/View?PPI=CO1.PPI.29074230&amp;isFromPublicArea=True&amp;isModal=False" TargetMode="External"/><Relationship Id="rId61" Type="http://schemas.openxmlformats.org/officeDocument/2006/relationships/hyperlink" Target="https://community.secop.gov.co/Public/Tendering/ContractNoticePhases/View?PPI=CO1.PPI.30876753&amp;isFromPublicArea=True&amp;isModal=False" TargetMode="External"/><Relationship Id="rId19" Type="http://schemas.openxmlformats.org/officeDocument/2006/relationships/hyperlink" Target="https://community.secop.gov.co/Public/Tendering/ContractNoticePhases/View?PPI=CO1.PPI.29088082&amp;isFromPublicArea=True&amp;isModal=False" TargetMode="External"/><Relationship Id="rId14" Type="http://schemas.openxmlformats.org/officeDocument/2006/relationships/hyperlink" Target="https://community.secop.gov.co/Public/Tendering/ContractNoticePhases/View?PPI=CO1.PPI.29120214&amp;isFromPublicArea=True&amp;isModal=False" TargetMode="External"/><Relationship Id="rId22" Type="http://schemas.openxmlformats.org/officeDocument/2006/relationships/hyperlink" Target="https://community.secop.gov.co/Public/Tendering/ContractNoticePhases/View?PPI=CO1.PPI.29088425&amp;isFromPublicArea=True&amp;isModal=False" TargetMode="External"/><Relationship Id="rId27" Type="http://schemas.openxmlformats.org/officeDocument/2006/relationships/hyperlink" Target="https://community.secop.gov.co/Public/Tendering/ContractNoticePhases/View?PPI=CO1.PPI.29151520&amp;isFromPublicArea=True&amp;isModal=False" TargetMode="External"/><Relationship Id="rId30" Type="http://schemas.openxmlformats.org/officeDocument/2006/relationships/hyperlink" Target="https://community.secop.gov.co/Public/Tendering/ContractNoticePhases/View?PPI=CO1.PPI.29307623&amp;isFromPublicArea=True&amp;isModal=False" TargetMode="External"/><Relationship Id="rId35" Type="http://schemas.openxmlformats.org/officeDocument/2006/relationships/hyperlink" Target="https://community.secop.gov.co/Public/Tendering/ContractNoticePhases/View?PPI=CO1.PPI.29436285&amp;isFromPublicArea=True&amp;isModal=False" TargetMode="External"/><Relationship Id="rId43" Type="http://schemas.openxmlformats.org/officeDocument/2006/relationships/hyperlink" Target="https://community.secop.gov.co/Public/Tendering/ContractNoticePhases/View?PPI=CO1.PPI.29779957&amp;isFromPublicArea=True&amp;isModal=False" TargetMode="External"/><Relationship Id="rId48" Type="http://schemas.openxmlformats.org/officeDocument/2006/relationships/hyperlink" Target="https://community.secop.gov.co/Public/Tendering/ContractNoticePhases/View?PPI=CO1.PPI.29799448&amp;isFromPublicArea=True&amp;isModal=False" TargetMode="External"/><Relationship Id="rId56" Type="http://schemas.openxmlformats.org/officeDocument/2006/relationships/hyperlink" Target="https://community.secop.gov.co/Public/Tendering/ContractNoticePhases/View?PPI=CO1.PPI.30312256&amp;isFromPublicArea=True&amp;isModal=False" TargetMode="External"/><Relationship Id="rId64" Type="http://schemas.openxmlformats.org/officeDocument/2006/relationships/hyperlink" Target="https://community.secop.gov.co/Public/Tendering/ContractNoticePhases/View?PPI=CO1.PPI.31619101&amp;isFromPublicArea=True&amp;isModal=False" TargetMode="External"/><Relationship Id="rId8" Type="http://schemas.openxmlformats.org/officeDocument/2006/relationships/hyperlink" Target="https://community.secop.gov.co/Public/Tendering/ContractNoticePhases/View?PPI=CO1.PPI.29169030&amp;isFromPublicArea=True&amp;isModal=False" TargetMode="External"/><Relationship Id="rId51" Type="http://schemas.openxmlformats.org/officeDocument/2006/relationships/hyperlink" Target="https://community.secop.gov.co/Public/Tendering/ContractNoticePhases/View?PPI=CO1.PPI.30005859&amp;isFromPublicArea=True&amp;isModal=False" TargetMode="External"/><Relationship Id="rId3" Type="http://schemas.openxmlformats.org/officeDocument/2006/relationships/hyperlink" Target="https://community.secop.gov.co/Public/Tendering/ContractNoticePhases/View?PPI=CO1.PPI.29073176&amp;isFromPublicArea=True&amp;isModal=False" TargetMode="External"/><Relationship Id="rId12" Type="http://schemas.openxmlformats.org/officeDocument/2006/relationships/hyperlink" Target="https://community.secop.gov.co/Public/Tendering/ContractNoticePhases/View?PPI=CO1.PPI.29075297&amp;isFromPublicArea=True&amp;isModal=False" TargetMode="External"/><Relationship Id="rId17" Type="http://schemas.openxmlformats.org/officeDocument/2006/relationships/hyperlink" Target="https://community.secop.gov.co/Public/Tendering/ContractNoticePhases/View?PPI=CO1.PPI.29088045&amp;isFromPublicArea=True&amp;isModal=False" TargetMode="External"/><Relationship Id="rId25" Type="http://schemas.openxmlformats.org/officeDocument/2006/relationships/hyperlink" Target="https://community.secop.gov.co/Public/Tendering/ContractNoticePhases/View?PPI=CO1.PPI.29121867&amp;isFromPublicArea=True&amp;isModal=False" TargetMode="External"/><Relationship Id="rId33" Type="http://schemas.openxmlformats.org/officeDocument/2006/relationships/hyperlink" Target="https://community.secop.gov.co/Public/Tendering/ContractNoticePhases/View?PPI=CO1.PPI.29549078&amp;isFromPublicArea=True&amp;isModal=False" TargetMode="External"/><Relationship Id="rId38" Type="http://schemas.openxmlformats.org/officeDocument/2006/relationships/hyperlink" Target="https://community.secop.gov.co/Public/Tendering/ContractNoticePhases/View?PPI=CO1.PPI.29465784&amp;isFromPublicArea=True&amp;isModal=False" TargetMode="External"/><Relationship Id="rId46" Type="http://schemas.openxmlformats.org/officeDocument/2006/relationships/hyperlink" Target="https://community.secop.gov.co/Public/Tendering/ContractNoticePhases/View?PPI=CO1.PPI.29798978&amp;isFromPublicArea=True&amp;isModal=False" TargetMode="External"/><Relationship Id="rId59" Type="http://schemas.openxmlformats.org/officeDocument/2006/relationships/hyperlink" Target="https://community.secop.gov.co/Public/Tendering/ContractNoticePhases/View?PPI=CO1.PPI.30715269&amp;isFromPublicArea=True&amp;isModal=False" TargetMode="External"/><Relationship Id="rId20" Type="http://schemas.openxmlformats.org/officeDocument/2006/relationships/hyperlink" Target="https://community.secop.gov.co/Public/Tendering/ContractNoticePhases/View?PPI=CO1.PPI.29132164&amp;isFromPublicArea=True&amp;isModal=False" TargetMode="External"/><Relationship Id="rId41" Type="http://schemas.openxmlformats.org/officeDocument/2006/relationships/hyperlink" Target="https://community.secop.gov.co/Public/Tendering/ContractNoticePhases/View?PPI=CO1.PPI.29583685&amp;isFromPublicArea=True&amp;isModal=False" TargetMode="External"/><Relationship Id="rId54" Type="http://schemas.openxmlformats.org/officeDocument/2006/relationships/hyperlink" Target="https://community.secop.gov.co/Public/Tendering/ContractNoticePhases/View?PPI=CO1.PPI.30245275&amp;isFromPublicArea=True&amp;isModal=False" TargetMode="External"/><Relationship Id="rId62" Type="http://schemas.openxmlformats.org/officeDocument/2006/relationships/hyperlink" Target="https://community.secop.gov.co/Public/Tendering/ContractNoticePhases/View?PPI=CO1.PPI.31089082&amp;isFromPublicArea=True&amp;isModal=False" TargetMode="External"/><Relationship Id="rId1" Type="http://schemas.openxmlformats.org/officeDocument/2006/relationships/hyperlink" Target="https://community.secop.gov.co/Public/Tendering/ContractNoticePhases/View?PPI=CO1.PPI.29073973&amp;isFromPublicArea=True&amp;isModal=False" TargetMode="External"/><Relationship Id="rId6" Type="http://schemas.openxmlformats.org/officeDocument/2006/relationships/hyperlink" Target="https://community.secop.gov.co/Public/Tendering/ContractNoticePhases/View?PPI=CO1.PPI.29154175&amp;isFromPublicArea=True&amp;isModal=False" TargetMode="External"/><Relationship Id="rId15" Type="http://schemas.openxmlformats.org/officeDocument/2006/relationships/hyperlink" Target="https://community.secop.gov.co/Public/Tendering/ContractNoticePhases/View?PPI=CO1.PPI.29120554&amp;isFromPublicArea=True&amp;isModal=False" TargetMode="External"/><Relationship Id="rId23" Type="http://schemas.openxmlformats.org/officeDocument/2006/relationships/hyperlink" Target="https://community.secop.gov.co/Public/Tendering/ContractNoticePhases/View?PPI=CO1.PPI.29134163&amp;isFromPublicArea=True&amp;isModal=False" TargetMode="External"/><Relationship Id="rId28" Type="http://schemas.openxmlformats.org/officeDocument/2006/relationships/hyperlink" Target="https://community.secop.gov.co/Public/Tendering/ContractNoticePhases/View?PPI=CO1.PPI.29170031&amp;isFromPublicArea=True&amp;isModal=False" TargetMode="External"/><Relationship Id="rId36" Type="http://schemas.openxmlformats.org/officeDocument/2006/relationships/hyperlink" Target="https://community.secop.gov.co/Public/Tendering/ContractNoticePhases/View?PPI=CO1.PPI.29465207&amp;isFromPublicArea=True&amp;isModal=False" TargetMode="External"/><Relationship Id="rId49" Type="http://schemas.openxmlformats.org/officeDocument/2006/relationships/hyperlink" Target="https://community.secop.gov.co/Public/Tendering/ContractNoticePhases/View?PPI=CO1.PPI.29567738&amp;isFromPublicArea=True&amp;isModal=False" TargetMode="External"/><Relationship Id="rId57" Type="http://schemas.openxmlformats.org/officeDocument/2006/relationships/hyperlink" Target="https://community.secop.gov.co/Public/Tendering/ContractNoticePhases/View?PPI=CO1.PPI.30339106&amp;isFromPublicArea=True&amp;isModal=False" TargetMode="External"/><Relationship Id="rId10" Type="http://schemas.openxmlformats.org/officeDocument/2006/relationships/hyperlink" Target="https://community.secop.gov.co/Public/Tendering/ContractNoticePhases/View?PPI=CO1.PPI.29075251&amp;isFromPublicArea=True&amp;isModal=False" TargetMode="External"/><Relationship Id="rId31" Type="http://schemas.openxmlformats.org/officeDocument/2006/relationships/hyperlink" Target="https://community.secop.gov.co/Public/Tendering/ContractNoticePhases/View?PPI=CO1.PPI.29229926&amp;isFromPublicArea=True&amp;isModal=False" TargetMode="External"/><Relationship Id="rId44" Type="http://schemas.openxmlformats.org/officeDocument/2006/relationships/hyperlink" Target="https://community.secop.gov.co/Public/Tendering/ContractNoticePhases/View?PPI=CO1.PPI.29798392&amp;isFromPublicArea=True&amp;isModal=False" TargetMode="External"/><Relationship Id="rId52" Type="http://schemas.openxmlformats.org/officeDocument/2006/relationships/hyperlink" Target="https://community.secop.gov.co/Public/Tendering/ContractNoticePhases/View?PPI=CO1.PPI.30149037&amp;isFromPublicArea=True&amp;isModal=False" TargetMode="External"/><Relationship Id="rId60" Type="http://schemas.openxmlformats.org/officeDocument/2006/relationships/hyperlink" Target="https://community.secop.gov.co/Public/Tendering/ContractNoticePhases/View?PPI=CO1.PPI.30794269&amp;isFromPublicArea=True&amp;isModal=False" TargetMode="External"/><Relationship Id="rId65" Type="http://schemas.openxmlformats.org/officeDocument/2006/relationships/hyperlink" Target="https://community.secop.gov.co/Public/Tendering/ContractNoticePhases/View?PPI=CO1.PPI.32252678&amp;isFromPublicArea=True&amp;isModal=False" TargetMode="External"/><Relationship Id="rId4" Type="http://schemas.openxmlformats.org/officeDocument/2006/relationships/hyperlink" Target="https://community.secop.gov.co/Public/Tendering/ContractNoticePhases/View?PPI=CO1.PPI.29119776&amp;isFromPublicArea=True&amp;isModal=False" TargetMode="External"/><Relationship Id="rId9" Type="http://schemas.openxmlformats.org/officeDocument/2006/relationships/hyperlink" Target="https://community.secop.gov.co/Public/Tendering/ContractNoticePhases/View?PPI=CO1.PPI.29129800&amp;isFromPublicArea=True&amp;isModal=False" TargetMode="External"/><Relationship Id="rId13" Type="http://schemas.openxmlformats.org/officeDocument/2006/relationships/hyperlink" Target="https://community.secop.gov.co/Public/Tendering/ContractNoticePhases/View?PPI=CO1.PPI.29075650&amp;isFromPublicArea=True&amp;isModal=False" TargetMode="External"/><Relationship Id="rId18" Type="http://schemas.openxmlformats.org/officeDocument/2006/relationships/hyperlink" Target="https://community.secop.gov.co/Public/Tendering/ContractNoticePhases/View?PPI=CO1.PPI.29075668&amp;isFromPublicArea=True&amp;isModal=False" TargetMode="External"/><Relationship Id="rId39" Type="http://schemas.openxmlformats.org/officeDocument/2006/relationships/hyperlink" Target="https://community.secop.gov.co/Public/Tendering/ContractNoticePhases/View?PPI=CO1.PPI.29508701&amp;isFromPublicArea=True&amp;isModal=False"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community.secop.gov.co/Public/Tendering/ContractNoticePhases/View?PPI=CO1.PPI.30027742&amp;isFromPublicArea=True&amp;isModal=False" TargetMode="External"/><Relationship Id="rId18" Type="http://schemas.openxmlformats.org/officeDocument/2006/relationships/hyperlink" Target="https://community.secop.gov.co/Public/Tendering/ContractNoticePhases/View?PPI=CO1.PPI.32992368&amp;isFromPublicArea=True&amp;isModal=False" TargetMode="External"/><Relationship Id="rId26" Type="http://schemas.openxmlformats.org/officeDocument/2006/relationships/hyperlink" Target="https://community.secop.gov.co/Public/Tendering/ContractNoticePhases/View?PPI=CO1.PPI.32847306&amp;isFromPublicArea=True&amp;isModal=False" TargetMode="External"/><Relationship Id="rId21" Type="http://schemas.openxmlformats.org/officeDocument/2006/relationships/hyperlink" Target="https://community.secop.gov.co/Public/Tendering/ContractNoticePhases/View?PPI=CO1.PPI.33042851&amp;isFromPublicArea=True&amp;isModal=False" TargetMode="External"/><Relationship Id="rId34" Type="http://schemas.openxmlformats.org/officeDocument/2006/relationships/hyperlink" Target="https://community.secop.gov.co/Public/Tendering/ContractNoticePhases/View?PPI=CO1.PPI.32848488&amp;isFromPublicArea=True&amp;isModal=False" TargetMode="External"/><Relationship Id="rId7" Type="http://schemas.openxmlformats.org/officeDocument/2006/relationships/hyperlink" Target="https://community.secop.gov.co/Public/Tendering/ContractNoticePhases/View?PPI=CO1.PPI.29897829&amp;isFromPublicArea=True&amp;isModal=False" TargetMode="External"/><Relationship Id="rId12" Type="http://schemas.openxmlformats.org/officeDocument/2006/relationships/hyperlink" Target="https://community.secop.gov.co/Public/Tendering/ContractNoticePhases/View?PPI=CO1.PPI.29897890&amp;isFromPublicArea=True&amp;isModal=False" TargetMode="External"/><Relationship Id="rId17" Type="http://schemas.openxmlformats.org/officeDocument/2006/relationships/hyperlink" Target="https://community.secop.gov.co/Public/Tendering/ContractNoticePhases/View?PPI=CO1.PPI.32850226&amp;isFromPublicArea=True&amp;isModal=False" TargetMode="External"/><Relationship Id="rId25" Type="http://schemas.openxmlformats.org/officeDocument/2006/relationships/hyperlink" Target="https://community.secop.gov.co/Public/Tendering/ContractNoticePhases/View?PPI=CO1.PPI.33152807&amp;isFromPublicArea=True&amp;isModal=False" TargetMode="External"/><Relationship Id="rId33" Type="http://schemas.openxmlformats.org/officeDocument/2006/relationships/hyperlink" Target="https://community.secop.gov.co/Public/Tendering/ContractNoticePhases/View?PPI=CO1.PPI.32848432&amp;isFromPublicArea=True&amp;isModal=False" TargetMode="External"/><Relationship Id="rId2" Type="http://schemas.openxmlformats.org/officeDocument/2006/relationships/hyperlink" Target="https://community.secop.gov.co/Public/Tendering/ContractNoticePhases/View?PPI=CO1.PPI.29151950&amp;isFromPublicArea=True&amp;isModal=False" TargetMode="External"/><Relationship Id="rId16" Type="http://schemas.openxmlformats.org/officeDocument/2006/relationships/hyperlink" Target="https://community.secop.gov.co/Public/Tendering/ContractNoticePhases/View?PPI=CO1.PPI.30794851&amp;isFromPublicArea=True&amp;isModal=False" TargetMode="External"/><Relationship Id="rId20" Type="http://schemas.openxmlformats.org/officeDocument/2006/relationships/hyperlink" Target="https://community.secop.gov.co/Public/Tendering/ContractNoticePhases/View?PPI=CO1.PPI.33047239&amp;isFromPublicArea=True&amp;isModal=False" TargetMode="External"/><Relationship Id="rId29" Type="http://schemas.openxmlformats.org/officeDocument/2006/relationships/hyperlink" Target="https://community.secop.gov.co/Public/Tendering/ContractNoticePhases/View?PPI=CO1.PPI.33232668&amp;isFromPublicArea=True&amp;isModal=False" TargetMode="External"/><Relationship Id="rId1" Type="http://schemas.openxmlformats.org/officeDocument/2006/relationships/hyperlink" Target="https://community.secop.gov.co/Public/Tendering/ContractNoticePhases/View?PPI=CO1.PPI.29088488&amp;isFromPublicArea=True&amp;isModal=False" TargetMode="External"/><Relationship Id="rId6" Type="http://schemas.openxmlformats.org/officeDocument/2006/relationships/hyperlink" Target="https://community.secop.gov.co/Public/Tendering/ContractNoticePhases/View?PPI=CO1.PPI.29568452&amp;isFromPublicArea=True&amp;isModal=False" TargetMode="External"/><Relationship Id="rId11" Type="http://schemas.openxmlformats.org/officeDocument/2006/relationships/hyperlink" Target="https://community.secop.gov.co/Public/Tendering/ContractNoticePhases/View?PPI=CO1.PPI.29899489&amp;isFromPublicArea=True&amp;isModal=False" TargetMode="External"/><Relationship Id="rId24" Type="http://schemas.openxmlformats.org/officeDocument/2006/relationships/hyperlink" Target="https://community.secop.gov.co/Public/Tendering/ContractNoticePhases/View?PPI=CO1.PPI.33099602&amp;isFromPublicArea=True&amp;isModal=False" TargetMode="External"/><Relationship Id="rId32" Type="http://schemas.openxmlformats.org/officeDocument/2006/relationships/hyperlink" Target="https://community.secop.gov.co/Public/Tendering/ContractNoticePhases/View?PPI=CO1.PPI.32847917&amp;isFromPublicArea=True&amp;isModal=False" TargetMode="External"/><Relationship Id="rId37" Type="http://schemas.openxmlformats.org/officeDocument/2006/relationships/printerSettings" Target="../printerSettings/printerSettings2.bin"/><Relationship Id="rId5" Type="http://schemas.openxmlformats.org/officeDocument/2006/relationships/hyperlink" Target="https://community.secop.gov.co/Public/Tendering/ContractNoticePhases/View?PPI=CO1.PPI.29800848&amp;isFromPublicArea=True&amp;isModal=False" TargetMode="External"/><Relationship Id="rId15" Type="http://schemas.openxmlformats.org/officeDocument/2006/relationships/hyperlink" Target="https://community.secop.gov.co/Public/Tendering/ContractNoticePhases/View?PPI=CO1.PPI.30716307&amp;isFromPublicArea=True&amp;isModal=False" TargetMode="External"/><Relationship Id="rId23" Type="http://schemas.openxmlformats.org/officeDocument/2006/relationships/hyperlink" Target="https://community.secop.gov.co/Public/Tendering/ContractNoticePhases/View?PPI=CO1.PPI.32846180&amp;isFromPublicArea=True&amp;isModal=False" TargetMode="External"/><Relationship Id="rId28" Type="http://schemas.openxmlformats.org/officeDocument/2006/relationships/hyperlink" Target="https://community.secop.gov.co/Public/Tendering/ContractNoticePhases/View?PPI=CO1.PPI.32847761&amp;isFromPublicArea=True&amp;isModal=False" TargetMode="External"/><Relationship Id="rId36" Type="http://schemas.openxmlformats.org/officeDocument/2006/relationships/hyperlink" Target="https://www.secop.gov.co/CO1BusinessLine/Tendering/BuyerWorkArea/Index?DocUniqueIdentifier=CO1.BDOS.7177433" TargetMode="External"/><Relationship Id="rId10" Type="http://schemas.openxmlformats.org/officeDocument/2006/relationships/hyperlink" Target="https://community.secop.gov.co/Public/Tendering/ContractNoticePhases/View?PPI=CO1.PPI.29899324&amp;isFromPublicArea=True&amp;isModal=False" TargetMode="External"/><Relationship Id="rId19" Type="http://schemas.openxmlformats.org/officeDocument/2006/relationships/hyperlink" Target="https://community.secop.gov.co/Public/Tendering/ContractNoticePhases/View?PPI=CO1.PPI.33044446&amp;isFromPublicArea=True&amp;isModal=False" TargetMode="External"/><Relationship Id="rId31" Type="http://schemas.openxmlformats.org/officeDocument/2006/relationships/hyperlink" Target="https://community.secop.gov.co/Public/Tendering/ContractNoticePhases/View?PPI=CO1.PPI.32795388&amp;isFromPublicArea=True&amp;isModal=False" TargetMode="External"/><Relationship Id="rId4" Type="http://schemas.openxmlformats.org/officeDocument/2006/relationships/hyperlink" Target="https://community.secop.gov.co/Public/Tendering/ContractNoticePhases/View?PPI=CO1.PPI.29510481&amp;isFromPublicArea=True&amp;isModal=False" TargetMode="External"/><Relationship Id="rId9" Type="http://schemas.openxmlformats.org/officeDocument/2006/relationships/hyperlink" Target="https://community.secop.gov.co/Public/Tendering/ContractNoticePhases/View?PPI=CO1.PPI.29898797&amp;isFromPublicArea=True&amp;isModal=False" TargetMode="External"/><Relationship Id="rId14" Type="http://schemas.openxmlformats.org/officeDocument/2006/relationships/hyperlink" Target="https://community.secop.gov.co/Public/Tendering/ContractNoticePhases/View?PPI=CO1.PPI.30314909&amp;isFromPublicArea=True&amp;isModal=False" TargetMode="External"/><Relationship Id="rId22" Type="http://schemas.openxmlformats.org/officeDocument/2006/relationships/hyperlink" Target="https://community.secop.gov.co/Public/Tendering/ContractNoticePhases/View?PPI=CO1.PPI.33063218&amp;isFromPublicArea=True&amp;isModal=False" TargetMode="External"/><Relationship Id="rId27" Type="http://schemas.openxmlformats.org/officeDocument/2006/relationships/hyperlink" Target="https://community.secop.gov.co/Public/Tendering/ContractNoticePhases/View?PPI=CO1.PPI.32847702&amp;isFromPublicArea=True&amp;isModal=False" TargetMode="External"/><Relationship Id="rId30" Type="http://schemas.openxmlformats.org/officeDocument/2006/relationships/hyperlink" Target="https://community.secop.gov.co/Public/Tendering/ContractNoticePhases/View?PPI=CO1.PPI.33235228&amp;isFromPublicArea=True&amp;isModal=False" TargetMode="External"/><Relationship Id="rId35" Type="http://schemas.openxmlformats.org/officeDocument/2006/relationships/hyperlink" Target="https://community.secop.gov.co/Public/Tendering/ContractNoticePhases/View?PPI=CO1.PPI.32849822&amp;isFromPublicArea=True&amp;isModal=False" TargetMode="External"/><Relationship Id="rId8" Type="http://schemas.openxmlformats.org/officeDocument/2006/relationships/hyperlink" Target="https://community.secop.gov.co/Public/Tendering/ContractNoticePhases/View?PPI=CO1.PPI.29898394&amp;isFromPublicArea=True&amp;isModal=False" TargetMode="External"/><Relationship Id="rId3" Type="http://schemas.openxmlformats.org/officeDocument/2006/relationships/hyperlink" Target="https://community.secop.gov.co/Public/Tendering/ContractNoticePhases/View?PPI=CO1.PPI.29340679&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29089060&amp;isFromPublicArea=True&amp;isModal=False" TargetMode="External"/><Relationship Id="rId2" Type="http://schemas.openxmlformats.org/officeDocument/2006/relationships/hyperlink" Target="https://community.secop.gov.co/Public/Tendering/ContractNoticePhases/View?PPI=CO1.PPI.29089048&amp;isFromPublicArea=True&amp;isModal=False" TargetMode="External"/><Relationship Id="rId1" Type="http://schemas.openxmlformats.org/officeDocument/2006/relationships/hyperlink" Target="https://community.secop.gov.co/Public/Tendering/ContractNoticePhases/View?PPI=CO1.PPI.30010668&amp;isFromPublicArea=True&amp;isModal=False" TargetMode="External"/><Relationship Id="rId5" Type="http://schemas.openxmlformats.org/officeDocument/2006/relationships/printerSettings" Target="../printerSettings/printerSettings3.bin"/><Relationship Id="rId4" Type="http://schemas.openxmlformats.org/officeDocument/2006/relationships/hyperlink" Target="https://community.secop.gov.co/Public/Tendering/ContractNoticePhases/View?PPI=CO1.PPI.29089074&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5"/>
  <sheetViews>
    <sheetView tabSelected="1" zoomScale="80" zoomScaleNormal="80" workbookViewId="0">
      <pane ySplit="2" topLeftCell="A153" activePane="bottomLeft" state="frozen"/>
      <selection activeCell="L26" sqref="L26"/>
      <selection pane="bottomLeft" activeCell="K163" sqref="K163"/>
    </sheetView>
  </sheetViews>
  <sheetFormatPr baseColWidth="10" defaultRowHeight="15" x14ac:dyDescent="0.25"/>
  <cols>
    <col min="1" max="1" width="11.85546875" style="57" customWidth="1"/>
    <col min="2" max="2" width="18.5703125" style="57" customWidth="1"/>
    <col min="3" max="3" width="15.5703125" style="57" bestFit="1" customWidth="1"/>
    <col min="4" max="4" width="34.42578125" style="121" customWidth="1"/>
    <col min="5" max="5" width="17" style="57" bestFit="1" customWidth="1"/>
    <col min="6" max="6" width="17.42578125" style="57" bestFit="1" customWidth="1"/>
    <col min="7" max="7" width="19.28515625" style="124" customWidth="1"/>
    <col min="8" max="8" width="9.28515625" style="57" hidden="1" customWidth="1"/>
    <col min="9" max="9" width="17.7109375" style="57" bestFit="1" customWidth="1"/>
    <col min="10" max="10" width="15" style="57" customWidth="1"/>
    <col min="11" max="11" width="16.140625" style="57" customWidth="1"/>
    <col min="12" max="12" width="13.42578125" style="57" hidden="1" customWidth="1"/>
    <col min="13" max="13" width="15.28515625" style="57" hidden="1" customWidth="1"/>
    <col min="14" max="14" width="29" style="98" customWidth="1"/>
    <col min="15" max="15" width="17.42578125" style="57" hidden="1" customWidth="1"/>
    <col min="16" max="16" width="22.140625" style="57" hidden="1" customWidth="1"/>
    <col min="17" max="17" width="16.28515625" style="57" hidden="1" customWidth="1"/>
    <col min="18" max="19" width="0" style="57" hidden="1" customWidth="1"/>
    <col min="20" max="16384" width="11.42578125" style="57"/>
  </cols>
  <sheetData>
    <row r="1" spans="1:18" ht="28.5" hidden="1" customHeight="1" x14ac:dyDescent="0.25">
      <c r="A1" s="95" t="s">
        <v>27</v>
      </c>
      <c r="B1" s="96"/>
      <c r="C1" s="96"/>
      <c r="D1" s="96"/>
      <c r="E1" s="96"/>
      <c r="F1" s="96"/>
      <c r="G1" s="97"/>
      <c r="H1" s="95">
        <f>AVERAGEA(M3:M3)</f>
        <v>1</v>
      </c>
      <c r="I1" s="96"/>
      <c r="J1" s="96"/>
      <c r="K1" s="96"/>
      <c r="L1" s="96"/>
      <c r="M1" s="97"/>
    </row>
    <row r="2" spans="1:18" ht="38.25" x14ac:dyDescent="0.25">
      <c r="A2" s="58" t="s">
        <v>0</v>
      </c>
      <c r="B2" s="58" t="s">
        <v>1</v>
      </c>
      <c r="C2" s="2" t="s">
        <v>2</v>
      </c>
      <c r="D2" s="99" t="s">
        <v>3</v>
      </c>
      <c r="E2" s="58" t="s">
        <v>4</v>
      </c>
      <c r="F2" s="4" t="s">
        <v>5</v>
      </c>
      <c r="G2" s="58" t="s">
        <v>6</v>
      </c>
      <c r="H2" s="58" t="s">
        <v>7</v>
      </c>
      <c r="I2" s="58" t="s">
        <v>8</v>
      </c>
      <c r="J2" s="58" t="s">
        <v>9</v>
      </c>
      <c r="K2" s="58" t="s">
        <v>10</v>
      </c>
      <c r="L2" s="58" t="s">
        <v>11</v>
      </c>
      <c r="M2" s="58" t="s">
        <v>492</v>
      </c>
      <c r="N2" s="58" t="s">
        <v>346</v>
      </c>
      <c r="O2" s="60" t="s">
        <v>1022</v>
      </c>
      <c r="Q2" s="100" t="s">
        <v>1623</v>
      </c>
    </row>
    <row r="3" spans="1:18" ht="96" customHeight="1" x14ac:dyDescent="0.25">
      <c r="A3" s="101" t="s">
        <v>181</v>
      </c>
      <c r="B3" s="101" t="s">
        <v>31</v>
      </c>
      <c r="C3" s="92">
        <v>900482490</v>
      </c>
      <c r="D3" s="102" t="s">
        <v>32</v>
      </c>
      <c r="E3" s="101" t="s">
        <v>14</v>
      </c>
      <c r="F3" s="12">
        <v>22729293585</v>
      </c>
      <c r="G3" s="101" t="s">
        <v>17</v>
      </c>
      <c r="H3" s="54" t="s">
        <v>16</v>
      </c>
      <c r="I3" s="103">
        <v>45292</v>
      </c>
      <c r="J3" s="103">
        <v>45292</v>
      </c>
      <c r="K3" s="103">
        <v>45645</v>
      </c>
      <c r="L3" s="63">
        <v>45295</v>
      </c>
      <c r="M3" s="64">
        <f>NETWORKDAYS(J3,L3)-(3)</f>
        <v>1</v>
      </c>
      <c r="N3" s="15" t="s">
        <v>242</v>
      </c>
      <c r="Q3" s="57" t="s">
        <v>1624</v>
      </c>
    </row>
    <row r="4" spans="1:18" ht="96" customHeight="1" x14ac:dyDescent="0.25">
      <c r="A4" s="54" t="s">
        <v>33</v>
      </c>
      <c r="B4" s="54" t="s">
        <v>31</v>
      </c>
      <c r="C4" s="83">
        <v>900482490</v>
      </c>
      <c r="D4" s="104" t="s">
        <v>34</v>
      </c>
      <c r="E4" s="54" t="s">
        <v>14</v>
      </c>
      <c r="F4" s="6">
        <v>2434217820</v>
      </c>
      <c r="G4" s="54" t="s">
        <v>15</v>
      </c>
      <c r="H4" s="54" t="s">
        <v>16</v>
      </c>
      <c r="I4" s="63">
        <v>45292</v>
      </c>
      <c r="J4" s="63">
        <v>45292</v>
      </c>
      <c r="K4" s="63">
        <v>45657</v>
      </c>
      <c r="L4" s="63">
        <v>45295</v>
      </c>
      <c r="M4" s="64">
        <f>NETWORKDAYS(J4,L4)-(3)</f>
        <v>1</v>
      </c>
      <c r="N4" s="15" t="s">
        <v>243</v>
      </c>
      <c r="O4" s="57" t="s">
        <v>1638</v>
      </c>
      <c r="Q4" s="57" t="s">
        <v>1624</v>
      </c>
    </row>
    <row r="5" spans="1:18" ht="57.75" customHeight="1" x14ac:dyDescent="0.25">
      <c r="A5" s="54" t="s">
        <v>35</v>
      </c>
      <c r="B5" s="105" t="s">
        <v>12</v>
      </c>
      <c r="C5" s="106">
        <v>21742876</v>
      </c>
      <c r="D5" s="104" t="s">
        <v>13</v>
      </c>
      <c r="E5" s="105" t="s">
        <v>14</v>
      </c>
      <c r="F5" s="6">
        <v>79200000</v>
      </c>
      <c r="G5" s="105" t="s">
        <v>15</v>
      </c>
      <c r="H5" s="54" t="s">
        <v>16</v>
      </c>
      <c r="I5" s="107">
        <v>45292</v>
      </c>
      <c r="J5" s="107">
        <v>45292</v>
      </c>
      <c r="K5" s="63">
        <v>45657</v>
      </c>
      <c r="L5" s="63">
        <v>45295</v>
      </c>
      <c r="M5" s="108">
        <f>NETWORKDAYS(J5,L5)-(3)</f>
        <v>1</v>
      </c>
      <c r="N5" s="37" t="s">
        <v>244</v>
      </c>
      <c r="O5" s="57" t="s">
        <v>1626</v>
      </c>
      <c r="Q5" s="109" t="s">
        <v>1625</v>
      </c>
    </row>
    <row r="6" spans="1:18" ht="18.75" customHeight="1" x14ac:dyDescent="0.25">
      <c r="A6" s="101" t="s">
        <v>179</v>
      </c>
      <c r="B6" s="73"/>
      <c r="C6" s="110"/>
      <c r="D6" s="102" t="s">
        <v>180</v>
      </c>
      <c r="E6" s="73"/>
      <c r="F6" s="12">
        <v>39600000</v>
      </c>
      <c r="G6" s="73"/>
      <c r="H6" s="101" t="s">
        <v>16</v>
      </c>
      <c r="I6" s="75"/>
      <c r="J6" s="75"/>
      <c r="K6" s="103">
        <v>45473</v>
      </c>
      <c r="L6" s="103">
        <v>45301</v>
      </c>
      <c r="M6" s="111"/>
      <c r="N6" s="112"/>
      <c r="Q6" s="109"/>
    </row>
    <row r="7" spans="1:18" ht="54.75" customHeight="1" x14ac:dyDescent="0.25">
      <c r="A7" s="101" t="s">
        <v>36</v>
      </c>
      <c r="B7" s="101" t="s">
        <v>37</v>
      </c>
      <c r="C7" s="92" t="s">
        <v>38</v>
      </c>
      <c r="D7" s="102" t="s">
        <v>25</v>
      </c>
      <c r="E7" s="101" t="s">
        <v>18</v>
      </c>
      <c r="F7" s="12">
        <v>840000000</v>
      </c>
      <c r="G7" s="101" t="s">
        <v>39</v>
      </c>
      <c r="H7" s="54" t="s">
        <v>16</v>
      </c>
      <c r="I7" s="103">
        <v>45292</v>
      </c>
      <c r="J7" s="103">
        <v>45294</v>
      </c>
      <c r="K7" s="103">
        <v>45657</v>
      </c>
      <c r="L7" s="63">
        <v>45300</v>
      </c>
      <c r="M7" s="64">
        <f t="shared" ref="M7:M72" si="0">NETWORKDAYS(J7,L7)-(3)</f>
        <v>2</v>
      </c>
      <c r="N7" s="15" t="s">
        <v>245</v>
      </c>
      <c r="Q7" s="57" t="s">
        <v>1626</v>
      </c>
    </row>
    <row r="8" spans="1:18" ht="66" customHeight="1" x14ac:dyDescent="0.25">
      <c r="A8" s="101" t="s">
        <v>40</v>
      </c>
      <c r="B8" s="101" t="s">
        <v>41</v>
      </c>
      <c r="C8" s="92" t="s">
        <v>42</v>
      </c>
      <c r="D8" s="102" t="s">
        <v>43</v>
      </c>
      <c r="E8" s="101" t="s">
        <v>14</v>
      </c>
      <c r="F8" s="12">
        <v>31000000</v>
      </c>
      <c r="G8" s="101" t="s">
        <v>19</v>
      </c>
      <c r="H8" s="54" t="s">
        <v>16</v>
      </c>
      <c r="I8" s="103">
        <v>45292</v>
      </c>
      <c r="J8" s="103">
        <v>45292</v>
      </c>
      <c r="K8" s="103">
        <v>45412</v>
      </c>
      <c r="L8" s="63">
        <v>45295</v>
      </c>
      <c r="M8" s="64">
        <f t="shared" si="0"/>
        <v>1</v>
      </c>
      <c r="N8" s="15" t="s">
        <v>246</v>
      </c>
      <c r="Q8" s="57" t="s">
        <v>1627</v>
      </c>
    </row>
    <row r="9" spans="1:18" ht="66" customHeight="1" x14ac:dyDescent="0.25">
      <c r="A9" s="101" t="s">
        <v>44</v>
      </c>
      <c r="B9" s="101" t="s">
        <v>45</v>
      </c>
      <c r="C9" s="92" t="s">
        <v>46</v>
      </c>
      <c r="D9" s="102" t="s">
        <v>47</v>
      </c>
      <c r="E9" s="101" t="s">
        <v>18</v>
      </c>
      <c r="F9" s="12">
        <v>94000000</v>
      </c>
      <c r="G9" s="101" t="s">
        <v>48</v>
      </c>
      <c r="H9" s="54" t="s">
        <v>16</v>
      </c>
      <c r="I9" s="103">
        <v>45292</v>
      </c>
      <c r="J9" s="103">
        <v>45296</v>
      </c>
      <c r="K9" s="103">
        <v>45473</v>
      </c>
      <c r="L9" s="63">
        <v>45303</v>
      </c>
      <c r="M9" s="64">
        <f t="shared" si="0"/>
        <v>3</v>
      </c>
      <c r="N9" s="15" t="s">
        <v>247</v>
      </c>
      <c r="Q9" s="57" t="s">
        <v>1627</v>
      </c>
      <c r="R9" s="57" t="s">
        <v>1633</v>
      </c>
    </row>
    <row r="10" spans="1:18" ht="66" customHeight="1" x14ac:dyDescent="0.25">
      <c r="A10" s="101" t="s">
        <v>49</v>
      </c>
      <c r="B10" s="101" t="s">
        <v>50</v>
      </c>
      <c r="C10" s="92" t="s">
        <v>51</v>
      </c>
      <c r="D10" s="102" t="s">
        <v>52</v>
      </c>
      <c r="E10" s="101" t="s">
        <v>14</v>
      </c>
      <c r="F10" s="12">
        <v>24000000</v>
      </c>
      <c r="G10" s="101" t="s">
        <v>20</v>
      </c>
      <c r="H10" s="54" t="s">
        <v>16</v>
      </c>
      <c r="I10" s="103">
        <v>45292</v>
      </c>
      <c r="J10" s="103">
        <v>45292</v>
      </c>
      <c r="K10" s="103">
        <v>45412</v>
      </c>
      <c r="L10" s="63">
        <v>45295</v>
      </c>
      <c r="M10" s="64">
        <f t="shared" si="0"/>
        <v>1</v>
      </c>
      <c r="N10" s="15" t="s">
        <v>248</v>
      </c>
      <c r="Q10" s="57" t="s">
        <v>1626</v>
      </c>
    </row>
    <row r="11" spans="1:18" ht="66" customHeight="1" x14ac:dyDescent="0.25">
      <c r="A11" s="101" t="s">
        <v>53</v>
      </c>
      <c r="B11" s="101" t="s">
        <v>54</v>
      </c>
      <c r="C11" s="92" t="s">
        <v>55</v>
      </c>
      <c r="D11" s="102" t="s">
        <v>56</v>
      </c>
      <c r="E11" s="101" t="s">
        <v>18</v>
      </c>
      <c r="F11" s="12">
        <v>204000000</v>
      </c>
      <c r="G11" s="101" t="s">
        <v>61</v>
      </c>
      <c r="H11" s="54" t="s">
        <v>16</v>
      </c>
      <c r="I11" s="103">
        <v>45292</v>
      </c>
      <c r="J11" s="103">
        <v>45300</v>
      </c>
      <c r="K11" s="103">
        <v>45657</v>
      </c>
      <c r="L11" s="63">
        <v>45303</v>
      </c>
      <c r="M11" s="64">
        <f t="shared" si="0"/>
        <v>1</v>
      </c>
      <c r="N11" s="15" t="s">
        <v>249</v>
      </c>
      <c r="O11" s="57" t="s">
        <v>1626</v>
      </c>
      <c r="Q11" s="57" t="s">
        <v>1626</v>
      </c>
    </row>
    <row r="12" spans="1:18" ht="66" customHeight="1" x14ac:dyDescent="0.25">
      <c r="A12" s="101" t="s">
        <v>57</v>
      </c>
      <c r="B12" s="101" t="s">
        <v>58</v>
      </c>
      <c r="C12" s="92" t="s">
        <v>59</v>
      </c>
      <c r="D12" s="102" t="s">
        <v>60</v>
      </c>
      <c r="E12" s="101" t="s">
        <v>14</v>
      </c>
      <c r="F12" s="12">
        <v>300000000</v>
      </c>
      <c r="G12" s="101" t="s">
        <v>61</v>
      </c>
      <c r="H12" s="54" t="s">
        <v>16</v>
      </c>
      <c r="I12" s="103">
        <v>45292</v>
      </c>
      <c r="J12" s="103">
        <v>45294</v>
      </c>
      <c r="K12" s="103">
        <v>45657</v>
      </c>
      <c r="L12" s="63">
        <v>45301</v>
      </c>
      <c r="M12" s="64">
        <f t="shared" si="0"/>
        <v>3</v>
      </c>
      <c r="N12" s="15" t="s">
        <v>250</v>
      </c>
      <c r="O12" s="57" t="s">
        <v>1626</v>
      </c>
      <c r="Q12" s="57" t="s">
        <v>1627</v>
      </c>
      <c r="R12" s="57" t="s">
        <v>1642</v>
      </c>
    </row>
    <row r="13" spans="1:18" ht="66" customHeight="1" x14ac:dyDescent="0.25">
      <c r="A13" s="54" t="s">
        <v>62</v>
      </c>
      <c r="B13" s="54" t="s">
        <v>63</v>
      </c>
      <c r="C13" s="83">
        <v>42888895</v>
      </c>
      <c r="D13" s="104" t="s">
        <v>64</v>
      </c>
      <c r="E13" s="54" t="s">
        <v>14</v>
      </c>
      <c r="F13" s="6">
        <v>36000000</v>
      </c>
      <c r="G13" s="54" t="s">
        <v>15</v>
      </c>
      <c r="H13" s="54" t="s">
        <v>16</v>
      </c>
      <c r="I13" s="63">
        <v>45292</v>
      </c>
      <c r="J13" s="63">
        <v>45293</v>
      </c>
      <c r="K13" s="63">
        <v>45657</v>
      </c>
      <c r="L13" s="63">
        <v>45295</v>
      </c>
      <c r="M13" s="64">
        <f t="shared" si="0"/>
        <v>0</v>
      </c>
      <c r="N13" s="15" t="s">
        <v>251</v>
      </c>
      <c r="O13" s="57" t="s">
        <v>1626</v>
      </c>
      <c r="Q13" s="57" t="s">
        <v>1625</v>
      </c>
    </row>
    <row r="14" spans="1:18" ht="66" customHeight="1" x14ac:dyDescent="0.25">
      <c r="A14" s="54" t="s">
        <v>65</v>
      </c>
      <c r="B14" s="54" t="s">
        <v>66</v>
      </c>
      <c r="C14" s="83">
        <v>15405845</v>
      </c>
      <c r="D14" s="104" t="s">
        <v>67</v>
      </c>
      <c r="E14" s="54" t="s">
        <v>14</v>
      </c>
      <c r="F14" s="6">
        <f>53114520+4929027</f>
        <v>58043547</v>
      </c>
      <c r="G14" s="54" t="s">
        <v>15</v>
      </c>
      <c r="H14" s="54" t="s">
        <v>16</v>
      </c>
      <c r="I14" s="63">
        <v>45292</v>
      </c>
      <c r="J14" s="63">
        <v>45294</v>
      </c>
      <c r="K14" s="63">
        <v>45657</v>
      </c>
      <c r="L14" s="63">
        <v>45296</v>
      </c>
      <c r="M14" s="64">
        <f t="shared" si="0"/>
        <v>0</v>
      </c>
      <c r="N14" s="15" t="s">
        <v>252</v>
      </c>
      <c r="O14" s="57" t="s">
        <v>1626</v>
      </c>
      <c r="Q14" s="57" t="s">
        <v>1625</v>
      </c>
    </row>
    <row r="15" spans="1:18" ht="66" customHeight="1" x14ac:dyDescent="0.25">
      <c r="A15" s="101" t="s">
        <v>68</v>
      </c>
      <c r="B15" s="101" t="s">
        <v>69</v>
      </c>
      <c r="C15" s="92" t="s">
        <v>70</v>
      </c>
      <c r="D15" s="102" t="s">
        <v>71</v>
      </c>
      <c r="E15" s="101" t="s">
        <v>14</v>
      </c>
      <c r="F15" s="12">
        <v>20460000</v>
      </c>
      <c r="G15" s="101" t="s">
        <v>20</v>
      </c>
      <c r="H15" s="101" t="s">
        <v>16</v>
      </c>
      <c r="I15" s="103">
        <v>45292</v>
      </c>
      <c r="J15" s="103">
        <v>45292</v>
      </c>
      <c r="K15" s="103">
        <v>45473</v>
      </c>
      <c r="L15" s="103">
        <v>45295</v>
      </c>
      <c r="M15" s="113">
        <f t="shared" si="0"/>
        <v>1</v>
      </c>
      <c r="N15" s="26" t="s">
        <v>253</v>
      </c>
      <c r="Q15" s="57" t="s">
        <v>1625</v>
      </c>
    </row>
    <row r="16" spans="1:18" ht="66" customHeight="1" x14ac:dyDescent="0.25">
      <c r="A16" s="105" t="s">
        <v>79</v>
      </c>
      <c r="B16" s="105" t="s">
        <v>80</v>
      </c>
      <c r="C16" s="106" t="s">
        <v>81</v>
      </c>
      <c r="D16" s="104" t="s">
        <v>82</v>
      </c>
      <c r="E16" s="105" t="s">
        <v>18</v>
      </c>
      <c r="F16" s="6">
        <v>35200000</v>
      </c>
      <c r="G16" s="105" t="s">
        <v>15</v>
      </c>
      <c r="H16" s="54" t="s">
        <v>16</v>
      </c>
      <c r="I16" s="71">
        <v>45292</v>
      </c>
      <c r="J16" s="63">
        <v>45293</v>
      </c>
      <c r="K16" s="63">
        <v>45412</v>
      </c>
      <c r="L16" s="63">
        <v>45295</v>
      </c>
      <c r="M16" s="108">
        <f t="shared" si="0"/>
        <v>0</v>
      </c>
      <c r="N16" s="40" t="s">
        <v>254</v>
      </c>
      <c r="O16" s="57" t="s">
        <v>1626</v>
      </c>
      <c r="Q16" s="109" t="s">
        <v>1627</v>
      </c>
    </row>
    <row r="17" spans="1:18" ht="19.5" customHeight="1" x14ac:dyDescent="0.25">
      <c r="A17" s="73"/>
      <c r="B17" s="73"/>
      <c r="C17" s="110"/>
      <c r="D17" s="102" t="s">
        <v>405</v>
      </c>
      <c r="E17" s="73"/>
      <c r="F17" s="12">
        <v>17600000</v>
      </c>
      <c r="G17" s="73"/>
      <c r="H17" s="101" t="s">
        <v>16</v>
      </c>
      <c r="I17" s="75"/>
      <c r="J17" s="103">
        <v>45343</v>
      </c>
      <c r="K17" s="103">
        <v>45383</v>
      </c>
      <c r="L17" s="103">
        <v>45351</v>
      </c>
      <c r="M17" s="111"/>
      <c r="N17" s="41"/>
      <c r="Q17" s="109"/>
      <c r="R17" s="57" t="s">
        <v>1643</v>
      </c>
    </row>
    <row r="18" spans="1:18" ht="83.25" customHeight="1" x14ac:dyDescent="0.25">
      <c r="A18" s="54" t="s">
        <v>83</v>
      </c>
      <c r="B18" s="54" t="s">
        <v>84</v>
      </c>
      <c r="C18" s="83" t="s">
        <v>85</v>
      </c>
      <c r="D18" s="104" t="s">
        <v>86</v>
      </c>
      <c r="E18" s="54" t="s">
        <v>18</v>
      </c>
      <c r="F18" s="6">
        <v>30000000</v>
      </c>
      <c r="G18" s="54" t="s">
        <v>61</v>
      </c>
      <c r="H18" s="54" t="s">
        <v>16</v>
      </c>
      <c r="I18" s="63">
        <v>45293</v>
      </c>
      <c r="J18" s="63">
        <v>45351</v>
      </c>
      <c r="K18" s="63">
        <v>45657</v>
      </c>
      <c r="L18" s="63">
        <v>45351</v>
      </c>
      <c r="M18" s="64">
        <f>NETWORKDAYS(J18,L18)</f>
        <v>1</v>
      </c>
      <c r="N18" s="15" t="s">
        <v>352</v>
      </c>
      <c r="O18" s="57" t="s">
        <v>1626</v>
      </c>
      <c r="Q18" s="57" t="s">
        <v>1624</v>
      </c>
    </row>
    <row r="19" spans="1:18" ht="66" customHeight="1" x14ac:dyDescent="0.25">
      <c r="A19" s="54" t="s">
        <v>87</v>
      </c>
      <c r="B19" s="54" t="s">
        <v>88</v>
      </c>
      <c r="C19" s="83" t="s">
        <v>89</v>
      </c>
      <c r="D19" s="104" t="s">
        <v>90</v>
      </c>
      <c r="E19" s="54" t="s">
        <v>14</v>
      </c>
      <c r="F19" s="6">
        <v>1277161911</v>
      </c>
      <c r="G19" s="54" t="s">
        <v>15</v>
      </c>
      <c r="H19" s="54" t="s">
        <v>16</v>
      </c>
      <c r="I19" s="63">
        <v>45292</v>
      </c>
      <c r="J19" s="63">
        <v>45292</v>
      </c>
      <c r="K19" s="63">
        <v>45657</v>
      </c>
      <c r="L19" s="63">
        <v>45300</v>
      </c>
      <c r="M19" s="64">
        <f t="shared" si="0"/>
        <v>4</v>
      </c>
      <c r="N19" s="15" t="s">
        <v>255</v>
      </c>
      <c r="O19" s="57" t="s">
        <v>1626</v>
      </c>
      <c r="Q19" s="57" t="s">
        <v>1626</v>
      </c>
    </row>
    <row r="20" spans="1:18" ht="66" customHeight="1" x14ac:dyDescent="0.25">
      <c r="A20" s="54" t="s">
        <v>91</v>
      </c>
      <c r="B20" s="54" t="s">
        <v>92</v>
      </c>
      <c r="C20" s="83" t="s">
        <v>93</v>
      </c>
      <c r="D20" s="104" t="s">
        <v>94</v>
      </c>
      <c r="E20" s="54" t="s">
        <v>14</v>
      </c>
      <c r="F20" s="6">
        <v>74927160</v>
      </c>
      <c r="G20" s="54" t="s">
        <v>15</v>
      </c>
      <c r="H20" s="54" t="s">
        <v>16</v>
      </c>
      <c r="I20" s="63">
        <v>45293</v>
      </c>
      <c r="J20" s="63">
        <v>45294</v>
      </c>
      <c r="K20" s="63">
        <v>45473</v>
      </c>
      <c r="L20" s="63">
        <v>45300</v>
      </c>
      <c r="M20" s="64">
        <f t="shared" si="0"/>
        <v>2</v>
      </c>
      <c r="N20" s="15" t="s">
        <v>256</v>
      </c>
      <c r="O20" s="57" t="s">
        <v>1626</v>
      </c>
      <c r="Q20" s="57" t="s">
        <v>1625</v>
      </c>
    </row>
    <row r="21" spans="1:18" ht="66" customHeight="1" x14ac:dyDescent="0.25">
      <c r="A21" s="54" t="s">
        <v>95</v>
      </c>
      <c r="B21" s="54" t="s">
        <v>92</v>
      </c>
      <c r="C21" s="83" t="s">
        <v>93</v>
      </c>
      <c r="D21" s="104" t="s">
        <v>96</v>
      </c>
      <c r="E21" s="54" t="s">
        <v>14</v>
      </c>
      <c r="F21" s="6">
        <v>29973969</v>
      </c>
      <c r="G21" s="54" t="s">
        <v>15</v>
      </c>
      <c r="H21" s="54" t="s">
        <v>16</v>
      </c>
      <c r="I21" s="63">
        <v>45293</v>
      </c>
      <c r="J21" s="63">
        <v>45293</v>
      </c>
      <c r="K21" s="63">
        <v>45382</v>
      </c>
      <c r="L21" s="63">
        <v>45300</v>
      </c>
      <c r="M21" s="64">
        <f t="shared" si="0"/>
        <v>3</v>
      </c>
      <c r="N21" s="15" t="s">
        <v>257</v>
      </c>
      <c r="O21" s="57" t="s">
        <v>1626</v>
      </c>
      <c r="Q21" s="57" t="s">
        <v>1625</v>
      </c>
    </row>
    <row r="22" spans="1:18" ht="66" customHeight="1" x14ac:dyDescent="0.25">
      <c r="A22" s="54" t="s">
        <v>72</v>
      </c>
      <c r="B22" s="54" t="s">
        <v>73</v>
      </c>
      <c r="C22" s="83">
        <v>8013457</v>
      </c>
      <c r="D22" s="104" t="s">
        <v>74</v>
      </c>
      <c r="E22" s="54" t="s">
        <v>14</v>
      </c>
      <c r="F22" s="6">
        <v>24200000</v>
      </c>
      <c r="G22" s="54" t="s">
        <v>15</v>
      </c>
      <c r="H22" s="54" t="s">
        <v>16</v>
      </c>
      <c r="I22" s="63">
        <v>45292</v>
      </c>
      <c r="J22" s="63">
        <v>45293</v>
      </c>
      <c r="K22" s="63">
        <v>45412</v>
      </c>
      <c r="L22" s="63">
        <v>45296</v>
      </c>
      <c r="M22" s="64">
        <f t="shared" si="0"/>
        <v>1</v>
      </c>
      <c r="N22" s="15" t="s">
        <v>258</v>
      </c>
      <c r="O22" s="57" t="s">
        <v>1626</v>
      </c>
      <c r="Q22" s="57" t="s">
        <v>1625</v>
      </c>
    </row>
    <row r="23" spans="1:18" ht="65.25" customHeight="1" x14ac:dyDescent="0.25">
      <c r="A23" s="54" t="s">
        <v>97</v>
      </c>
      <c r="B23" s="54" t="s">
        <v>98</v>
      </c>
      <c r="C23" s="83">
        <v>1378958</v>
      </c>
      <c r="D23" s="104" t="s">
        <v>99</v>
      </c>
      <c r="E23" s="54" t="s">
        <v>14</v>
      </c>
      <c r="F23" s="6">
        <v>25000000</v>
      </c>
      <c r="G23" s="54" t="s">
        <v>15</v>
      </c>
      <c r="H23" s="54" t="s">
        <v>16</v>
      </c>
      <c r="I23" s="63">
        <v>45293</v>
      </c>
      <c r="J23" s="63">
        <v>45293</v>
      </c>
      <c r="K23" s="63">
        <v>45412</v>
      </c>
      <c r="L23" s="63">
        <v>45296</v>
      </c>
      <c r="M23" s="64">
        <f t="shared" si="0"/>
        <v>1</v>
      </c>
      <c r="N23" s="15" t="s">
        <v>259</v>
      </c>
      <c r="O23" s="57" t="s">
        <v>1626</v>
      </c>
      <c r="Q23" s="57" t="s">
        <v>1625</v>
      </c>
    </row>
    <row r="24" spans="1:18" ht="66" customHeight="1" x14ac:dyDescent="0.25">
      <c r="A24" s="54" t="s">
        <v>75</v>
      </c>
      <c r="B24" s="54" t="s">
        <v>77</v>
      </c>
      <c r="C24" s="83" t="s">
        <v>78</v>
      </c>
      <c r="D24" s="104" t="s">
        <v>76</v>
      </c>
      <c r="E24" s="54" t="s">
        <v>14</v>
      </c>
      <c r="F24" s="6">
        <v>20000000</v>
      </c>
      <c r="G24" s="54" t="s">
        <v>17</v>
      </c>
      <c r="H24" s="54" t="s">
        <v>16</v>
      </c>
      <c r="I24" s="63">
        <v>45293</v>
      </c>
      <c r="J24" s="63">
        <v>45293</v>
      </c>
      <c r="K24" s="63">
        <v>45412</v>
      </c>
      <c r="L24" s="63">
        <v>45296</v>
      </c>
      <c r="M24" s="64">
        <f t="shared" si="0"/>
        <v>1</v>
      </c>
      <c r="N24" s="15" t="s">
        <v>260</v>
      </c>
      <c r="Q24" s="57" t="s">
        <v>1628</v>
      </c>
      <c r="R24" s="57" t="s">
        <v>1643</v>
      </c>
    </row>
    <row r="25" spans="1:18" ht="66" customHeight="1" x14ac:dyDescent="0.25">
      <c r="A25" s="69" t="s">
        <v>100</v>
      </c>
      <c r="B25" s="69" t="s">
        <v>101</v>
      </c>
      <c r="C25" s="114" t="s">
        <v>102</v>
      </c>
      <c r="D25" s="104" t="s">
        <v>103</v>
      </c>
      <c r="E25" s="69" t="s">
        <v>14</v>
      </c>
      <c r="F25" s="6">
        <v>238000000</v>
      </c>
      <c r="G25" s="69" t="s">
        <v>17</v>
      </c>
      <c r="H25" s="54" t="s">
        <v>16</v>
      </c>
      <c r="I25" s="71">
        <v>45293</v>
      </c>
      <c r="J25" s="63">
        <v>45295</v>
      </c>
      <c r="K25" s="71">
        <v>45412</v>
      </c>
      <c r="L25" s="63">
        <v>45301</v>
      </c>
      <c r="M25" s="115">
        <f t="shared" si="0"/>
        <v>2</v>
      </c>
      <c r="N25" s="15" t="s">
        <v>261</v>
      </c>
      <c r="Q25" s="116" t="s">
        <v>1626</v>
      </c>
    </row>
    <row r="26" spans="1:18" ht="21" customHeight="1" x14ac:dyDescent="0.25">
      <c r="A26" s="73"/>
      <c r="B26" s="73"/>
      <c r="C26" s="110"/>
      <c r="D26" s="104" t="s">
        <v>405</v>
      </c>
      <c r="E26" s="73"/>
      <c r="F26" s="6">
        <v>119000000</v>
      </c>
      <c r="G26" s="73"/>
      <c r="H26" s="54" t="s">
        <v>16</v>
      </c>
      <c r="I26" s="75"/>
      <c r="J26" s="63">
        <v>45373</v>
      </c>
      <c r="K26" s="75"/>
      <c r="L26" s="63"/>
      <c r="M26" s="117"/>
      <c r="N26" s="15"/>
      <c r="Q26" s="116"/>
    </row>
    <row r="27" spans="1:18" ht="66" customHeight="1" x14ac:dyDescent="0.25">
      <c r="A27" s="54" t="s">
        <v>104</v>
      </c>
      <c r="B27" s="54" t="s">
        <v>105</v>
      </c>
      <c r="C27" s="83" t="s">
        <v>107</v>
      </c>
      <c r="D27" s="104" t="s">
        <v>106</v>
      </c>
      <c r="E27" s="54" t="s">
        <v>18</v>
      </c>
      <c r="F27" s="6">
        <v>3424361481</v>
      </c>
      <c r="G27" s="54" t="s">
        <v>48</v>
      </c>
      <c r="H27" s="54" t="s">
        <v>16</v>
      </c>
      <c r="I27" s="63">
        <v>45293</v>
      </c>
      <c r="J27" s="63">
        <v>45300</v>
      </c>
      <c r="K27" s="63">
        <v>45657</v>
      </c>
      <c r="L27" s="63">
        <v>45303</v>
      </c>
      <c r="M27" s="64">
        <f t="shared" si="0"/>
        <v>1</v>
      </c>
      <c r="N27" s="15" t="s">
        <v>262</v>
      </c>
      <c r="Q27" s="57" t="s">
        <v>1626</v>
      </c>
    </row>
    <row r="28" spans="1:18" ht="54" customHeight="1" x14ac:dyDescent="0.25">
      <c r="A28" s="54" t="s">
        <v>108</v>
      </c>
      <c r="B28" s="54" t="s">
        <v>109</v>
      </c>
      <c r="C28" s="83">
        <v>15403108</v>
      </c>
      <c r="D28" s="104" t="s">
        <v>110</v>
      </c>
      <c r="E28" s="54" t="s">
        <v>14</v>
      </c>
      <c r="F28" s="6">
        <v>13200000</v>
      </c>
      <c r="G28" s="54" t="s">
        <v>535</v>
      </c>
      <c r="H28" s="54" t="s">
        <v>16</v>
      </c>
      <c r="I28" s="63">
        <v>45293</v>
      </c>
      <c r="J28" s="63">
        <v>45293</v>
      </c>
      <c r="K28" s="63">
        <v>45412</v>
      </c>
      <c r="L28" s="63">
        <v>45296</v>
      </c>
      <c r="M28" s="64">
        <f t="shared" si="0"/>
        <v>1</v>
      </c>
      <c r="N28" s="15" t="s">
        <v>263</v>
      </c>
      <c r="O28" s="57" t="s">
        <v>1626</v>
      </c>
      <c r="Q28" s="57" t="s">
        <v>1625</v>
      </c>
    </row>
    <row r="29" spans="1:18" ht="69.75" customHeight="1" x14ac:dyDescent="0.25">
      <c r="A29" s="54" t="s">
        <v>111</v>
      </c>
      <c r="B29" s="54" t="s">
        <v>112</v>
      </c>
      <c r="C29" s="83">
        <v>15406655</v>
      </c>
      <c r="D29" s="104" t="s">
        <v>113</v>
      </c>
      <c r="E29" s="54" t="s">
        <v>18</v>
      </c>
      <c r="F29" s="6">
        <v>51000000</v>
      </c>
      <c r="G29" s="54" t="s">
        <v>23</v>
      </c>
      <c r="H29" s="54" t="s">
        <v>16</v>
      </c>
      <c r="I29" s="63">
        <v>45294</v>
      </c>
      <c r="J29" s="63">
        <v>45295</v>
      </c>
      <c r="K29" s="63">
        <v>45412</v>
      </c>
      <c r="L29" s="63">
        <v>45301</v>
      </c>
      <c r="M29" s="64">
        <f t="shared" si="0"/>
        <v>2</v>
      </c>
      <c r="N29" s="15" t="s">
        <v>264</v>
      </c>
      <c r="Q29" s="57" t="s">
        <v>1626</v>
      </c>
    </row>
    <row r="30" spans="1:18" ht="66" customHeight="1" x14ac:dyDescent="0.25">
      <c r="A30" s="54" t="s">
        <v>114</v>
      </c>
      <c r="B30" s="54" t="s">
        <v>115</v>
      </c>
      <c r="C30" s="83" t="s">
        <v>116</v>
      </c>
      <c r="D30" s="104" t="s">
        <v>117</v>
      </c>
      <c r="E30" s="54" t="s">
        <v>14</v>
      </c>
      <c r="F30" s="6">
        <v>100000000</v>
      </c>
      <c r="G30" s="54" t="s">
        <v>17</v>
      </c>
      <c r="H30" s="54" t="s">
        <v>16</v>
      </c>
      <c r="I30" s="63">
        <v>45294</v>
      </c>
      <c r="J30" s="63">
        <v>45294</v>
      </c>
      <c r="K30" s="63">
        <v>45473</v>
      </c>
      <c r="L30" s="63">
        <v>45300</v>
      </c>
      <c r="M30" s="64">
        <f t="shared" si="0"/>
        <v>2</v>
      </c>
      <c r="N30" s="15" t="s">
        <v>265</v>
      </c>
      <c r="Q30" s="57" t="s">
        <v>1624</v>
      </c>
    </row>
    <row r="31" spans="1:18" ht="66" customHeight="1" x14ac:dyDescent="0.25">
      <c r="A31" s="54" t="s">
        <v>118</v>
      </c>
      <c r="B31" s="54" t="s">
        <v>119</v>
      </c>
      <c r="C31" s="83" t="s">
        <v>120</v>
      </c>
      <c r="D31" s="104" t="s">
        <v>121</v>
      </c>
      <c r="E31" s="54" t="s">
        <v>14</v>
      </c>
      <c r="F31" s="6">
        <v>14448426</v>
      </c>
      <c r="G31" s="54" t="s">
        <v>20</v>
      </c>
      <c r="H31" s="54" t="s">
        <v>16</v>
      </c>
      <c r="I31" s="63">
        <v>45294</v>
      </c>
      <c r="J31" s="63">
        <v>45294</v>
      </c>
      <c r="K31" s="63">
        <v>45473</v>
      </c>
      <c r="L31" s="63">
        <v>45300</v>
      </c>
      <c r="M31" s="64">
        <f t="shared" si="0"/>
        <v>2</v>
      </c>
      <c r="N31" s="15" t="s">
        <v>266</v>
      </c>
      <c r="Q31" s="57" t="s">
        <v>1625</v>
      </c>
    </row>
    <row r="32" spans="1:18" ht="66" customHeight="1" x14ac:dyDescent="0.25">
      <c r="A32" s="54" t="s">
        <v>122</v>
      </c>
      <c r="B32" s="54" t="s">
        <v>123</v>
      </c>
      <c r="C32" s="83" t="s">
        <v>124</v>
      </c>
      <c r="D32" s="104" t="s">
        <v>125</v>
      </c>
      <c r="E32" s="54" t="s">
        <v>14</v>
      </c>
      <c r="F32" s="6">
        <v>770000000</v>
      </c>
      <c r="G32" s="54" t="s">
        <v>17</v>
      </c>
      <c r="H32" s="54" t="s">
        <v>16</v>
      </c>
      <c r="I32" s="63">
        <v>45294</v>
      </c>
      <c r="J32" s="63">
        <v>45302</v>
      </c>
      <c r="K32" s="63">
        <v>45657</v>
      </c>
      <c r="L32" s="63">
        <v>45306</v>
      </c>
      <c r="M32" s="64">
        <f t="shared" si="0"/>
        <v>0</v>
      </c>
      <c r="N32" s="15" t="s">
        <v>267</v>
      </c>
      <c r="Q32" s="57" t="s">
        <v>1628</v>
      </c>
    </row>
    <row r="33" spans="1:18" ht="66" customHeight="1" x14ac:dyDescent="0.25">
      <c r="A33" s="54" t="s">
        <v>126</v>
      </c>
      <c r="B33" s="54" t="s">
        <v>127</v>
      </c>
      <c r="C33" s="83" t="s">
        <v>128</v>
      </c>
      <c r="D33" s="104" t="s">
        <v>129</v>
      </c>
      <c r="E33" s="54" t="s">
        <v>14</v>
      </c>
      <c r="F33" s="6">
        <v>700000000</v>
      </c>
      <c r="G33" s="54" t="s">
        <v>17</v>
      </c>
      <c r="H33" s="54" t="s">
        <v>16</v>
      </c>
      <c r="I33" s="63">
        <v>45294</v>
      </c>
      <c r="J33" s="63">
        <v>45295</v>
      </c>
      <c r="K33" s="63">
        <v>45473</v>
      </c>
      <c r="L33" s="63">
        <v>45302</v>
      </c>
      <c r="M33" s="64">
        <f>NETWORKDAYS(J33,L33)-(3)</f>
        <v>3</v>
      </c>
      <c r="N33" s="15" t="s">
        <v>268</v>
      </c>
      <c r="Q33" s="57" t="s">
        <v>1626</v>
      </c>
    </row>
    <row r="34" spans="1:18" ht="66" customHeight="1" x14ac:dyDescent="0.25">
      <c r="A34" s="54" t="s">
        <v>130</v>
      </c>
      <c r="B34" s="54" t="s">
        <v>131</v>
      </c>
      <c r="C34" s="83">
        <v>43202045</v>
      </c>
      <c r="D34" s="104" t="s">
        <v>132</v>
      </c>
      <c r="E34" s="54" t="s">
        <v>14</v>
      </c>
      <c r="F34" s="6">
        <v>20000000</v>
      </c>
      <c r="G34" s="54" t="s">
        <v>15</v>
      </c>
      <c r="H34" s="54" t="s">
        <v>16</v>
      </c>
      <c r="I34" s="63">
        <v>45300</v>
      </c>
      <c r="J34" s="63">
        <v>45301</v>
      </c>
      <c r="K34" s="63">
        <v>45412</v>
      </c>
      <c r="L34" s="63">
        <v>45303</v>
      </c>
      <c r="M34" s="64">
        <f t="shared" si="0"/>
        <v>0</v>
      </c>
      <c r="N34" s="15" t="s">
        <v>269</v>
      </c>
      <c r="O34" s="57" t="s">
        <v>1626</v>
      </c>
      <c r="Q34" s="57" t="s">
        <v>1625</v>
      </c>
    </row>
    <row r="35" spans="1:18" ht="93" customHeight="1" x14ac:dyDescent="0.25">
      <c r="A35" s="101" t="s">
        <v>133</v>
      </c>
      <c r="B35" s="101" t="s">
        <v>134</v>
      </c>
      <c r="C35" s="92">
        <v>1037625296</v>
      </c>
      <c r="D35" s="102" t="s">
        <v>135</v>
      </c>
      <c r="E35" s="101" t="s">
        <v>14</v>
      </c>
      <c r="F35" s="12">
        <v>22370680</v>
      </c>
      <c r="G35" s="101" t="s">
        <v>19</v>
      </c>
      <c r="H35" s="101" t="s">
        <v>16</v>
      </c>
      <c r="I35" s="103">
        <v>45300</v>
      </c>
      <c r="J35" s="103">
        <v>45301</v>
      </c>
      <c r="K35" s="103">
        <v>45376</v>
      </c>
      <c r="L35" s="103">
        <v>45308</v>
      </c>
      <c r="M35" s="113">
        <f t="shared" si="0"/>
        <v>3</v>
      </c>
      <c r="N35" s="26" t="s">
        <v>270</v>
      </c>
      <c r="Q35" s="57" t="s">
        <v>1626</v>
      </c>
    </row>
    <row r="36" spans="1:18" ht="77.25" customHeight="1" x14ac:dyDescent="0.25">
      <c r="A36" s="54" t="s">
        <v>136</v>
      </c>
      <c r="B36" s="54" t="s">
        <v>137</v>
      </c>
      <c r="C36" s="83" t="s">
        <v>138</v>
      </c>
      <c r="D36" s="104" t="s">
        <v>139</v>
      </c>
      <c r="E36" s="54" t="s">
        <v>18</v>
      </c>
      <c r="F36" s="6">
        <v>45000000</v>
      </c>
      <c r="G36" s="54" t="s">
        <v>19</v>
      </c>
      <c r="H36" s="54" t="s">
        <v>16</v>
      </c>
      <c r="I36" s="63">
        <v>45302</v>
      </c>
      <c r="J36" s="63">
        <v>45303</v>
      </c>
      <c r="K36" s="63">
        <v>45473</v>
      </c>
      <c r="L36" s="63">
        <v>45310</v>
      </c>
      <c r="M36" s="64">
        <f t="shared" si="0"/>
        <v>3</v>
      </c>
      <c r="N36" s="15" t="s">
        <v>271</v>
      </c>
      <c r="Q36" s="57" t="s">
        <v>1626</v>
      </c>
      <c r="R36" s="57" t="s">
        <v>1642</v>
      </c>
    </row>
    <row r="37" spans="1:18" ht="77.25" customHeight="1" x14ac:dyDescent="0.25">
      <c r="A37" s="54" t="s">
        <v>140</v>
      </c>
      <c r="B37" s="54" t="s">
        <v>24</v>
      </c>
      <c r="C37" s="83">
        <v>15403310</v>
      </c>
      <c r="D37" s="104" t="s">
        <v>141</v>
      </c>
      <c r="E37" s="54" t="s">
        <v>14</v>
      </c>
      <c r="F37" s="6">
        <v>33000000</v>
      </c>
      <c r="G37" s="54" t="s">
        <v>19</v>
      </c>
      <c r="H37" s="54" t="s">
        <v>16</v>
      </c>
      <c r="I37" s="63">
        <v>45301</v>
      </c>
      <c r="J37" s="63">
        <v>45301</v>
      </c>
      <c r="K37" s="63">
        <v>45412</v>
      </c>
      <c r="L37" s="63">
        <v>45307</v>
      </c>
      <c r="M37" s="64">
        <f t="shared" si="0"/>
        <v>2</v>
      </c>
      <c r="N37" s="15" t="s">
        <v>272</v>
      </c>
      <c r="Q37" s="57" t="s">
        <v>1625</v>
      </c>
    </row>
    <row r="38" spans="1:18" ht="77.25" customHeight="1" x14ac:dyDescent="0.25">
      <c r="A38" s="54" t="s">
        <v>142</v>
      </c>
      <c r="B38" s="54" t="s">
        <v>144</v>
      </c>
      <c r="C38" s="83" t="s">
        <v>145</v>
      </c>
      <c r="D38" s="104" t="s">
        <v>146</v>
      </c>
      <c r="E38" s="54" t="s">
        <v>18</v>
      </c>
      <c r="F38" s="6">
        <v>3011000000</v>
      </c>
      <c r="G38" s="54" t="s">
        <v>17</v>
      </c>
      <c r="H38" s="54" t="s">
        <v>16</v>
      </c>
      <c r="I38" s="63">
        <v>45303</v>
      </c>
      <c r="J38" s="63">
        <v>45306</v>
      </c>
      <c r="K38" s="63">
        <v>45473</v>
      </c>
      <c r="L38" s="63">
        <v>45310</v>
      </c>
      <c r="M38" s="64">
        <f t="shared" si="0"/>
        <v>2</v>
      </c>
      <c r="N38" s="15" t="s">
        <v>273</v>
      </c>
      <c r="O38" s="57" t="s">
        <v>1626</v>
      </c>
      <c r="Q38" s="57" t="s">
        <v>1626</v>
      </c>
    </row>
    <row r="39" spans="1:18" ht="77.25" customHeight="1" x14ac:dyDescent="0.25">
      <c r="A39" s="54" t="s">
        <v>143</v>
      </c>
      <c r="B39" s="54" t="s">
        <v>147</v>
      </c>
      <c r="C39" s="83">
        <v>71692289</v>
      </c>
      <c r="D39" s="104" t="s">
        <v>148</v>
      </c>
      <c r="E39" s="54" t="s">
        <v>14</v>
      </c>
      <c r="F39" s="6">
        <v>18520000</v>
      </c>
      <c r="G39" s="54" t="s">
        <v>19</v>
      </c>
      <c r="H39" s="54" t="s">
        <v>16</v>
      </c>
      <c r="I39" s="63">
        <v>45306</v>
      </c>
      <c r="J39" s="63">
        <v>45320</v>
      </c>
      <c r="K39" s="63">
        <v>45379</v>
      </c>
      <c r="L39" s="63">
        <v>45322</v>
      </c>
      <c r="M39" s="64">
        <f t="shared" si="0"/>
        <v>0</v>
      </c>
      <c r="N39" s="15" t="s">
        <v>274</v>
      </c>
      <c r="O39" s="57" t="s">
        <v>1626</v>
      </c>
      <c r="Q39" s="57" t="s">
        <v>1626</v>
      </c>
    </row>
    <row r="40" spans="1:18" ht="72" customHeight="1" x14ac:dyDescent="0.25">
      <c r="A40" s="54" t="s">
        <v>163</v>
      </c>
      <c r="B40" s="54" t="s">
        <v>164</v>
      </c>
      <c r="C40" s="83" t="s">
        <v>165</v>
      </c>
      <c r="D40" s="104" t="s">
        <v>166</v>
      </c>
      <c r="E40" s="54" t="s">
        <v>18</v>
      </c>
      <c r="F40" s="6">
        <v>25000000</v>
      </c>
      <c r="G40" s="54" t="s">
        <v>17</v>
      </c>
      <c r="H40" s="54" t="s">
        <v>16</v>
      </c>
      <c r="I40" s="63">
        <v>45308</v>
      </c>
      <c r="J40" s="63">
        <v>45309</v>
      </c>
      <c r="K40" s="63">
        <v>45412</v>
      </c>
      <c r="L40" s="63">
        <v>45313</v>
      </c>
      <c r="M40" s="64">
        <f t="shared" si="0"/>
        <v>0</v>
      </c>
      <c r="N40" s="15" t="s">
        <v>275</v>
      </c>
      <c r="Q40" s="57" t="s">
        <v>1626</v>
      </c>
      <c r="R40" s="57" t="s">
        <v>1644</v>
      </c>
    </row>
    <row r="41" spans="1:18" ht="62.25" customHeight="1" x14ac:dyDescent="0.25">
      <c r="A41" s="54" t="s">
        <v>167</v>
      </c>
      <c r="B41" s="54" t="s">
        <v>168</v>
      </c>
      <c r="C41" s="83" t="s">
        <v>169</v>
      </c>
      <c r="D41" s="104" t="s">
        <v>170</v>
      </c>
      <c r="E41" s="54" t="s">
        <v>18</v>
      </c>
      <c r="F41" s="6">
        <v>40000000</v>
      </c>
      <c r="G41" s="54" t="s">
        <v>23</v>
      </c>
      <c r="H41" s="54" t="s">
        <v>16</v>
      </c>
      <c r="I41" s="63">
        <v>45309</v>
      </c>
      <c r="J41" s="63">
        <v>45328</v>
      </c>
      <c r="K41" s="63">
        <v>45382</v>
      </c>
      <c r="L41" s="63">
        <v>45331</v>
      </c>
      <c r="M41" s="64">
        <f t="shared" si="0"/>
        <v>1</v>
      </c>
      <c r="N41" s="15" t="s">
        <v>285</v>
      </c>
      <c r="Q41" s="57" t="s">
        <v>1628</v>
      </c>
    </row>
    <row r="42" spans="1:18" ht="77.25" customHeight="1" x14ac:dyDescent="0.25">
      <c r="A42" s="54" t="s">
        <v>171</v>
      </c>
      <c r="B42" s="54" t="s">
        <v>172</v>
      </c>
      <c r="C42" s="83" t="s">
        <v>174</v>
      </c>
      <c r="D42" s="104" t="s">
        <v>173</v>
      </c>
      <c r="E42" s="54" t="s">
        <v>18</v>
      </c>
      <c r="F42" s="6">
        <v>25000000</v>
      </c>
      <c r="G42" s="54" t="s">
        <v>23</v>
      </c>
      <c r="H42" s="54" t="s">
        <v>16</v>
      </c>
      <c r="I42" s="63">
        <v>45309</v>
      </c>
      <c r="J42" s="63">
        <v>45309</v>
      </c>
      <c r="K42" s="63">
        <v>45382</v>
      </c>
      <c r="L42" s="63">
        <v>45314</v>
      </c>
      <c r="M42" s="64">
        <f t="shared" si="0"/>
        <v>1</v>
      </c>
      <c r="N42" s="23" t="s">
        <v>276</v>
      </c>
      <c r="Q42" s="57" t="s">
        <v>1626</v>
      </c>
    </row>
    <row r="43" spans="1:18" ht="70.5" customHeight="1" x14ac:dyDescent="0.25">
      <c r="A43" s="69" t="s">
        <v>182</v>
      </c>
      <c r="B43" s="69" t="s">
        <v>183</v>
      </c>
      <c r="C43" s="114" t="s">
        <v>184</v>
      </c>
      <c r="D43" s="104" t="s">
        <v>166</v>
      </c>
      <c r="E43" s="69" t="s">
        <v>18</v>
      </c>
      <c r="F43" s="6">
        <v>33000000</v>
      </c>
      <c r="G43" s="69" t="s">
        <v>17</v>
      </c>
      <c r="H43" s="54" t="s">
        <v>16</v>
      </c>
      <c r="I43" s="63">
        <v>45314</v>
      </c>
      <c r="J43" s="63">
        <v>45314</v>
      </c>
      <c r="K43" s="71">
        <v>45382</v>
      </c>
      <c r="L43" s="63">
        <v>45317</v>
      </c>
      <c r="M43" s="118">
        <f t="shared" si="0"/>
        <v>1</v>
      </c>
      <c r="N43" s="15" t="s">
        <v>277</v>
      </c>
      <c r="Q43" s="109" t="s">
        <v>1626</v>
      </c>
    </row>
    <row r="44" spans="1:18" ht="21" customHeight="1" x14ac:dyDescent="0.25">
      <c r="A44" s="73"/>
      <c r="B44" s="73"/>
      <c r="C44" s="110"/>
      <c r="D44" s="104" t="s">
        <v>405</v>
      </c>
      <c r="E44" s="73"/>
      <c r="F44" s="6">
        <v>16500000</v>
      </c>
      <c r="G44" s="73"/>
      <c r="H44" s="54" t="s">
        <v>16</v>
      </c>
      <c r="I44" s="63"/>
      <c r="J44" s="63">
        <v>45341</v>
      </c>
      <c r="K44" s="75"/>
      <c r="L44" s="63">
        <v>45363</v>
      </c>
      <c r="M44" s="111"/>
      <c r="N44" s="15"/>
      <c r="Q44" s="109"/>
    </row>
    <row r="45" spans="1:18" ht="77.25" customHeight="1" x14ac:dyDescent="0.25">
      <c r="A45" s="54" t="s">
        <v>185</v>
      </c>
      <c r="B45" s="54" t="s">
        <v>186</v>
      </c>
      <c r="C45" s="83" t="s">
        <v>187</v>
      </c>
      <c r="D45" s="104" t="s">
        <v>188</v>
      </c>
      <c r="E45" s="54" t="s">
        <v>18</v>
      </c>
      <c r="F45" s="6">
        <v>30000000</v>
      </c>
      <c r="G45" s="54" t="s">
        <v>17</v>
      </c>
      <c r="H45" s="54" t="s">
        <v>16</v>
      </c>
      <c r="I45" s="63">
        <v>45314</v>
      </c>
      <c r="J45" s="63">
        <v>45314</v>
      </c>
      <c r="K45" s="63">
        <v>45412</v>
      </c>
      <c r="L45" s="63">
        <v>45317</v>
      </c>
      <c r="M45" s="64">
        <f t="shared" si="0"/>
        <v>1</v>
      </c>
      <c r="N45" s="15" t="s">
        <v>278</v>
      </c>
      <c r="Q45" s="57" t="s">
        <v>1626</v>
      </c>
    </row>
    <row r="46" spans="1:18" ht="77.25" customHeight="1" x14ac:dyDescent="0.25">
      <c r="A46" s="54" t="s">
        <v>189</v>
      </c>
      <c r="B46" s="54" t="s">
        <v>190</v>
      </c>
      <c r="C46" s="83" t="s">
        <v>191</v>
      </c>
      <c r="D46" s="104" t="s">
        <v>192</v>
      </c>
      <c r="E46" s="54" t="s">
        <v>18</v>
      </c>
      <c r="F46" s="6">
        <v>20000000</v>
      </c>
      <c r="G46" s="54" t="s">
        <v>17</v>
      </c>
      <c r="H46" s="54" t="s">
        <v>16</v>
      </c>
      <c r="I46" s="63">
        <v>45314</v>
      </c>
      <c r="J46" s="63">
        <v>45314</v>
      </c>
      <c r="K46" s="63">
        <v>45382</v>
      </c>
      <c r="L46" s="63">
        <v>45317</v>
      </c>
      <c r="M46" s="64">
        <f t="shared" si="0"/>
        <v>1</v>
      </c>
      <c r="N46" s="15" t="s">
        <v>279</v>
      </c>
      <c r="Q46" s="57" t="s">
        <v>1626</v>
      </c>
    </row>
    <row r="47" spans="1:18" ht="77.25" customHeight="1" x14ac:dyDescent="0.25">
      <c r="A47" s="54" t="s">
        <v>193</v>
      </c>
      <c r="B47" s="54" t="s">
        <v>194</v>
      </c>
      <c r="C47" s="83" t="s">
        <v>195</v>
      </c>
      <c r="D47" s="104" t="s">
        <v>196</v>
      </c>
      <c r="E47" s="54" t="s">
        <v>18</v>
      </c>
      <c r="F47" s="6">
        <v>330000000</v>
      </c>
      <c r="G47" s="54" t="s">
        <v>17</v>
      </c>
      <c r="H47" s="54" t="s">
        <v>16</v>
      </c>
      <c r="I47" s="63">
        <v>45314</v>
      </c>
      <c r="J47" s="63">
        <v>45314</v>
      </c>
      <c r="K47" s="63">
        <v>45382</v>
      </c>
      <c r="L47" s="63">
        <v>45317</v>
      </c>
      <c r="M47" s="64">
        <f t="shared" si="0"/>
        <v>1</v>
      </c>
      <c r="N47" s="15" t="s">
        <v>280</v>
      </c>
      <c r="Q47" s="57" t="s">
        <v>1628</v>
      </c>
    </row>
    <row r="48" spans="1:18" ht="77.25" customHeight="1" x14ac:dyDescent="0.25">
      <c r="A48" s="54" t="s">
        <v>197</v>
      </c>
      <c r="B48" s="54" t="s">
        <v>198</v>
      </c>
      <c r="C48" s="83" t="s">
        <v>199</v>
      </c>
      <c r="D48" s="104" t="s">
        <v>196</v>
      </c>
      <c r="E48" s="54" t="s">
        <v>18</v>
      </c>
      <c r="F48" s="6">
        <v>300000000</v>
      </c>
      <c r="G48" s="54" t="s">
        <v>17</v>
      </c>
      <c r="H48" s="54" t="s">
        <v>16</v>
      </c>
      <c r="I48" s="63">
        <v>45314</v>
      </c>
      <c r="J48" s="63">
        <v>45317</v>
      </c>
      <c r="K48" s="63">
        <v>45382</v>
      </c>
      <c r="L48" s="63">
        <v>45321</v>
      </c>
      <c r="M48" s="64">
        <f>NETWORKDAYS(J48,L48)-(3)</f>
        <v>0</v>
      </c>
      <c r="N48" s="15" t="s">
        <v>281</v>
      </c>
      <c r="Q48" s="57" t="s">
        <v>1626</v>
      </c>
    </row>
    <row r="49" spans="1:18" ht="77.25" customHeight="1" x14ac:dyDescent="0.25">
      <c r="A49" s="54" t="s">
        <v>200</v>
      </c>
      <c r="B49" s="54" t="s">
        <v>201</v>
      </c>
      <c r="C49" s="83" t="s">
        <v>202</v>
      </c>
      <c r="D49" s="104" t="s">
        <v>203</v>
      </c>
      <c r="E49" s="54" t="s">
        <v>14</v>
      </c>
      <c r="F49" s="6">
        <v>110000000</v>
      </c>
      <c r="G49" s="54" t="s">
        <v>19</v>
      </c>
      <c r="H49" s="54" t="s">
        <v>16</v>
      </c>
      <c r="I49" s="63">
        <v>45316</v>
      </c>
      <c r="J49" s="63">
        <v>45320</v>
      </c>
      <c r="K49" s="63">
        <v>45382</v>
      </c>
      <c r="L49" s="63">
        <v>45322</v>
      </c>
      <c r="M49" s="64">
        <f t="shared" si="0"/>
        <v>0</v>
      </c>
      <c r="N49" s="15" t="s">
        <v>282</v>
      </c>
      <c r="Q49" s="57" t="s">
        <v>1626</v>
      </c>
    </row>
    <row r="50" spans="1:18" ht="77.25" customHeight="1" x14ac:dyDescent="0.25">
      <c r="A50" s="54" t="s">
        <v>204</v>
      </c>
      <c r="B50" s="54" t="s">
        <v>205</v>
      </c>
      <c r="C50" s="83" t="s">
        <v>206</v>
      </c>
      <c r="D50" s="104" t="s">
        <v>207</v>
      </c>
      <c r="E50" s="54" t="s">
        <v>18</v>
      </c>
      <c r="F50" s="6">
        <v>86000000</v>
      </c>
      <c r="G50" s="54" t="s">
        <v>17</v>
      </c>
      <c r="H50" s="54" t="s">
        <v>16</v>
      </c>
      <c r="I50" s="63">
        <v>45316</v>
      </c>
      <c r="J50" s="63">
        <v>45324</v>
      </c>
      <c r="K50" s="63">
        <v>45382</v>
      </c>
      <c r="L50" s="63">
        <v>45330</v>
      </c>
      <c r="M50" s="64">
        <f t="shared" si="0"/>
        <v>2</v>
      </c>
      <c r="N50" s="15" t="s">
        <v>286</v>
      </c>
      <c r="Q50" s="57" t="s">
        <v>1626</v>
      </c>
      <c r="R50" s="57" t="s">
        <v>1635</v>
      </c>
    </row>
    <row r="51" spans="1:18" ht="105.75" customHeight="1" x14ac:dyDescent="0.25">
      <c r="A51" s="54" t="s">
        <v>216</v>
      </c>
      <c r="B51" s="54" t="s">
        <v>218</v>
      </c>
      <c r="C51" s="83">
        <v>43817885</v>
      </c>
      <c r="D51" s="104" t="s">
        <v>217</v>
      </c>
      <c r="E51" s="54" t="s">
        <v>14</v>
      </c>
      <c r="F51" s="6">
        <v>6333333</v>
      </c>
      <c r="G51" s="54" t="s">
        <v>15</v>
      </c>
      <c r="H51" s="54" t="s">
        <v>16</v>
      </c>
      <c r="I51" s="63">
        <v>45316</v>
      </c>
      <c r="J51" s="63">
        <v>45317</v>
      </c>
      <c r="K51" s="63">
        <v>45412</v>
      </c>
      <c r="L51" s="63">
        <v>45322</v>
      </c>
      <c r="M51" s="64">
        <f t="shared" si="0"/>
        <v>1</v>
      </c>
      <c r="N51" s="15" t="s">
        <v>283</v>
      </c>
      <c r="O51" s="57" t="s">
        <v>1626</v>
      </c>
      <c r="Q51" s="57" t="s">
        <v>1625</v>
      </c>
    </row>
    <row r="52" spans="1:18" ht="91.5" customHeight="1" x14ac:dyDescent="0.25">
      <c r="A52" s="101" t="s">
        <v>219</v>
      </c>
      <c r="B52" s="101" t="s">
        <v>168</v>
      </c>
      <c r="C52" s="92" t="s">
        <v>169</v>
      </c>
      <c r="D52" s="102" t="s">
        <v>225</v>
      </c>
      <c r="E52" s="101" t="s">
        <v>18</v>
      </c>
      <c r="F52" s="12">
        <v>400000000</v>
      </c>
      <c r="G52" s="101" t="s">
        <v>17</v>
      </c>
      <c r="H52" s="101" t="s">
        <v>16</v>
      </c>
      <c r="I52" s="103">
        <v>45316</v>
      </c>
      <c r="J52" s="103">
        <v>45342</v>
      </c>
      <c r="K52" s="103">
        <v>45657</v>
      </c>
      <c r="L52" s="103">
        <v>45348</v>
      </c>
      <c r="M52" s="113">
        <f t="shared" si="0"/>
        <v>2</v>
      </c>
      <c r="N52" s="26" t="s">
        <v>348</v>
      </c>
      <c r="Q52" s="57" t="s">
        <v>1626</v>
      </c>
    </row>
    <row r="53" spans="1:18" ht="63" customHeight="1" x14ac:dyDescent="0.25">
      <c r="A53" s="54" t="s">
        <v>220</v>
      </c>
      <c r="B53" s="54" t="s">
        <v>172</v>
      </c>
      <c r="C53" s="83" t="s">
        <v>221</v>
      </c>
      <c r="D53" s="104" t="s">
        <v>222</v>
      </c>
      <c r="E53" s="54" t="s">
        <v>18</v>
      </c>
      <c r="F53" s="6">
        <v>22730000</v>
      </c>
      <c r="G53" s="54" t="s">
        <v>23</v>
      </c>
      <c r="H53" s="54" t="s">
        <v>16</v>
      </c>
      <c r="I53" s="63">
        <v>45317</v>
      </c>
      <c r="J53" s="63">
        <v>45317</v>
      </c>
      <c r="K53" s="63">
        <v>45382</v>
      </c>
      <c r="L53" s="63">
        <v>45322</v>
      </c>
      <c r="M53" s="64">
        <f t="shared" si="0"/>
        <v>1</v>
      </c>
      <c r="N53" s="15" t="s">
        <v>291</v>
      </c>
      <c r="Q53" s="57" t="s">
        <v>1626</v>
      </c>
    </row>
    <row r="54" spans="1:18" ht="97.5" customHeight="1" x14ac:dyDescent="0.25">
      <c r="A54" s="54" t="s">
        <v>223</v>
      </c>
      <c r="B54" s="54" t="s">
        <v>175</v>
      </c>
      <c r="C54" s="83">
        <v>1128456026</v>
      </c>
      <c r="D54" s="104" t="s">
        <v>224</v>
      </c>
      <c r="E54" s="54" t="s">
        <v>18</v>
      </c>
      <c r="F54" s="6">
        <v>29009952</v>
      </c>
      <c r="G54" s="54" t="s">
        <v>177</v>
      </c>
      <c r="H54" s="54" t="s">
        <v>16</v>
      </c>
      <c r="I54" s="63">
        <v>45317</v>
      </c>
      <c r="J54" s="63">
        <v>45317</v>
      </c>
      <c r="K54" s="63">
        <v>45382</v>
      </c>
      <c r="L54" s="63">
        <v>45322</v>
      </c>
      <c r="M54" s="64">
        <f t="shared" si="0"/>
        <v>1</v>
      </c>
      <c r="N54" s="15" t="s">
        <v>290</v>
      </c>
      <c r="Q54" s="57" t="s">
        <v>1626</v>
      </c>
      <c r="R54" s="57" t="s">
        <v>1635</v>
      </c>
    </row>
    <row r="55" spans="1:18" ht="72.75" customHeight="1" x14ac:dyDescent="0.25">
      <c r="A55" s="54" t="s">
        <v>226</v>
      </c>
      <c r="B55" s="54" t="s">
        <v>227</v>
      </c>
      <c r="C55" s="83" t="s">
        <v>228</v>
      </c>
      <c r="D55" s="104" t="s">
        <v>229</v>
      </c>
      <c r="E55" s="54" t="s">
        <v>18</v>
      </c>
      <c r="F55" s="6">
        <v>100000000</v>
      </c>
      <c r="G55" s="54" t="s">
        <v>17</v>
      </c>
      <c r="H55" s="54" t="s">
        <v>16</v>
      </c>
      <c r="I55" s="63">
        <v>45321</v>
      </c>
      <c r="J55" s="63">
        <v>45330</v>
      </c>
      <c r="K55" s="63">
        <v>45382</v>
      </c>
      <c r="L55" s="63">
        <v>45331</v>
      </c>
      <c r="M55" s="64">
        <f t="shared" si="0"/>
        <v>-1</v>
      </c>
      <c r="N55" s="15" t="s">
        <v>287</v>
      </c>
      <c r="Q55" s="57" t="s">
        <v>1626</v>
      </c>
      <c r="R55" s="57" t="s">
        <v>1635</v>
      </c>
    </row>
    <row r="56" spans="1:18" ht="96" customHeight="1" x14ac:dyDescent="0.25">
      <c r="A56" s="54" t="s">
        <v>230</v>
      </c>
      <c r="B56" s="54" t="s">
        <v>232</v>
      </c>
      <c r="C56" s="83" t="s">
        <v>233</v>
      </c>
      <c r="D56" s="104" t="s">
        <v>231</v>
      </c>
      <c r="E56" s="54" t="s">
        <v>14</v>
      </c>
      <c r="F56" s="6">
        <v>61017488</v>
      </c>
      <c r="G56" s="54" t="s">
        <v>20</v>
      </c>
      <c r="H56" s="54" t="s">
        <v>16</v>
      </c>
      <c r="I56" s="63">
        <v>45321</v>
      </c>
      <c r="J56" s="63">
        <v>45321</v>
      </c>
      <c r="K56" s="63">
        <v>45657</v>
      </c>
      <c r="L56" s="63">
        <v>45325</v>
      </c>
      <c r="M56" s="64">
        <f t="shared" si="0"/>
        <v>1</v>
      </c>
      <c r="N56" s="15" t="s">
        <v>284</v>
      </c>
      <c r="Q56" s="57" t="s">
        <v>1625</v>
      </c>
    </row>
    <row r="57" spans="1:18" ht="81.75" customHeight="1" x14ac:dyDescent="0.25">
      <c r="A57" s="54" t="s">
        <v>234</v>
      </c>
      <c r="B57" s="54" t="s">
        <v>235</v>
      </c>
      <c r="C57" s="83" t="s">
        <v>236</v>
      </c>
      <c r="D57" s="104" t="s">
        <v>237</v>
      </c>
      <c r="E57" s="54" t="s">
        <v>14</v>
      </c>
      <c r="F57" s="6">
        <v>23652916</v>
      </c>
      <c r="G57" s="54" t="s">
        <v>17</v>
      </c>
      <c r="H57" s="54" t="s">
        <v>16</v>
      </c>
      <c r="I57" s="63">
        <v>45322</v>
      </c>
      <c r="J57" s="63">
        <v>45323</v>
      </c>
      <c r="K57" s="63">
        <v>45657</v>
      </c>
      <c r="L57" s="63">
        <v>45330</v>
      </c>
      <c r="M57" s="64">
        <f t="shared" si="0"/>
        <v>3</v>
      </c>
      <c r="N57" s="15" t="s">
        <v>289</v>
      </c>
      <c r="Q57" s="57" t="s">
        <v>1634</v>
      </c>
      <c r="R57" s="57" t="s">
        <v>1635</v>
      </c>
    </row>
    <row r="58" spans="1:18" ht="72.75" customHeight="1" x14ac:dyDescent="0.25">
      <c r="A58" s="54" t="s">
        <v>238</v>
      </c>
      <c r="B58" s="54" t="s">
        <v>239</v>
      </c>
      <c r="C58" s="83" t="s">
        <v>240</v>
      </c>
      <c r="D58" s="104" t="s">
        <v>241</v>
      </c>
      <c r="E58" s="54" t="s">
        <v>18</v>
      </c>
      <c r="F58" s="6">
        <v>90000000</v>
      </c>
      <c r="G58" s="54" t="s">
        <v>19</v>
      </c>
      <c r="H58" s="54" t="s">
        <v>16</v>
      </c>
      <c r="I58" s="63">
        <v>45322</v>
      </c>
      <c r="J58" s="63">
        <v>45328</v>
      </c>
      <c r="K58" s="63">
        <v>45657</v>
      </c>
      <c r="L58" s="63">
        <v>45331</v>
      </c>
      <c r="M58" s="64">
        <f t="shared" si="0"/>
        <v>1</v>
      </c>
      <c r="N58" s="15" t="s">
        <v>288</v>
      </c>
      <c r="O58" s="57" t="s">
        <v>1626</v>
      </c>
      <c r="Q58" s="57" t="s">
        <v>1626</v>
      </c>
    </row>
    <row r="59" spans="1:18" ht="72.75" customHeight="1" x14ac:dyDescent="0.25">
      <c r="A59" s="54" t="s">
        <v>292</v>
      </c>
      <c r="B59" s="54" t="s">
        <v>293</v>
      </c>
      <c r="C59" s="83" t="s">
        <v>294</v>
      </c>
      <c r="D59" s="104" t="s">
        <v>295</v>
      </c>
      <c r="E59" s="54" t="s">
        <v>14</v>
      </c>
      <c r="F59" s="6">
        <v>31703258</v>
      </c>
      <c r="G59" s="54" t="s">
        <v>17</v>
      </c>
      <c r="H59" s="54" t="s">
        <v>16</v>
      </c>
      <c r="I59" s="63">
        <v>45327</v>
      </c>
      <c r="J59" s="63">
        <v>45352</v>
      </c>
      <c r="K59" s="63">
        <v>45657</v>
      </c>
      <c r="L59" s="63">
        <v>45356</v>
      </c>
      <c r="M59" s="64">
        <f t="shared" si="0"/>
        <v>0</v>
      </c>
      <c r="N59" s="15" t="s">
        <v>371</v>
      </c>
      <c r="Q59" s="57" t="s">
        <v>1626</v>
      </c>
    </row>
    <row r="60" spans="1:18" ht="91.5" customHeight="1" x14ac:dyDescent="0.25">
      <c r="A60" s="54" t="s">
        <v>334</v>
      </c>
      <c r="B60" s="54" t="s">
        <v>335</v>
      </c>
      <c r="C60" s="83" t="s">
        <v>336</v>
      </c>
      <c r="D60" s="104" t="s">
        <v>337</v>
      </c>
      <c r="E60" s="54" t="s">
        <v>18</v>
      </c>
      <c r="F60" s="6">
        <v>14892850</v>
      </c>
      <c r="G60" s="54" t="s">
        <v>23</v>
      </c>
      <c r="H60" s="54" t="s">
        <v>16</v>
      </c>
      <c r="I60" s="63">
        <v>45335</v>
      </c>
      <c r="J60" s="63">
        <v>45335</v>
      </c>
      <c r="K60" s="63">
        <v>45382</v>
      </c>
      <c r="L60" s="63">
        <v>45341</v>
      </c>
      <c r="M60" s="64">
        <f t="shared" si="0"/>
        <v>2</v>
      </c>
      <c r="N60" s="15" t="s">
        <v>344</v>
      </c>
      <c r="Q60" s="57" t="s">
        <v>1626</v>
      </c>
      <c r="R60" s="57" t="s">
        <v>1635</v>
      </c>
    </row>
    <row r="61" spans="1:18" ht="86.25" customHeight="1" x14ac:dyDescent="0.25">
      <c r="A61" s="54" t="s">
        <v>338</v>
      </c>
      <c r="B61" s="54" t="s">
        <v>339</v>
      </c>
      <c r="C61" s="83">
        <v>21498803</v>
      </c>
      <c r="D61" s="104" t="s">
        <v>340</v>
      </c>
      <c r="E61" s="54" t="s">
        <v>18</v>
      </c>
      <c r="F61" s="6">
        <v>15000000</v>
      </c>
      <c r="G61" s="54" t="s">
        <v>23</v>
      </c>
      <c r="H61" s="54" t="s">
        <v>16</v>
      </c>
      <c r="I61" s="63">
        <v>45335</v>
      </c>
      <c r="J61" s="63">
        <v>45335</v>
      </c>
      <c r="K61" s="63">
        <v>45382</v>
      </c>
      <c r="L61" s="63">
        <v>45348</v>
      </c>
      <c r="M61" s="64">
        <f t="shared" si="0"/>
        <v>7</v>
      </c>
      <c r="N61" s="15" t="s">
        <v>347</v>
      </c>
      <c r="O61" s="119" t="s">
        <v>350</v>
      </c>
      <c r="Q61" s="57" t="s">
        <v>1626</v>
      </c>
      <c r="R61" s="57" t="s">
        <v>1635</v>
      </c>
    </row>
    <row r="62" spans="1:18" ht="86.25" customHeight="1" x14ac:dyDescent="0.25">
      <c r="A62" s="54" t="s">
        <v>353</v>
      </c>
      <c r="B62" s="54" t="s">
        <v>354</v>
      </c>
      <c r="C62" s="83" t="s">
        <v>355</v>
      </c>
      <c r="D62" s="104" t="s">
        <v>117</v>
      </c>
      <c r="E62" s="54" t="s">
        <v>14</v>
      </c>
      <c r="F62" s="6">
        <v>17000000</v>
      </c>
      <c r="G62" s="54" t="s">
        <v>17</v>
      </c>
      <c r="H62" s="54" t="s">
        <v>16</v>
      </c>
      <c r="I62" s="63">
        <v>45348</v>
      </c>
      <c r="J62" s="63">
        <v>45348</v>
      </c>
      <c r="K62" s="63">
        <v>45382</v>
      </c>
      <c r="L62" s="63">
        <v>45355</v>
      </c>
      <c r="M62" s="64">
        <f t="shared" si="0"/>
        <v>3</v>
      </c>
      <c r="N62" s="15" t="s">
        <v>369</v>
      </c>
      <c r="O62" s="119"/>
      <c r="Q62" s="57" t="s">
        <v>1625</v>
      </c>
    </row>
    <row r="63" spans="1:18" ht="96.75" customHeight="1" x14ac:dyDescent="0.25">
      <c r="A63" s="54" t="s">
        <v>356</v>
      </c>
      <c r="B63" s="54" t="s">
        <v>357</v>
      </c>
      <c r="C63" s="83" t="s">
        <v>358</v>
      </c>
      <c r="D63" s="104" t="s">
        <v>359</v>
      </c>
      <c r="E63" s="54" t="s">
        <v>14</v>
      </c>
      <c r="F63" s="6">
        <v>38500000</v>
      </c>
      <c r="G63" s="54" t="s">
        <v>20</v>
      </c>
      <c r="H63" s="54" t="s">
        <v>16</v>
      </c>
      <c r="I63" s="63">
        <v>45348</v>
      </c>
      <c r="J63" s="63">
        <v>45348</v>
      </c>
      <c r="K63" s="63">
        <v>45443</v>
      </c>
      <c r="L63" s="63">
        <v>45352</v>
      </c>
      <c r="M63" s="64">
        <f t="shared" si="0"/>
        <v>2</v>
      </c>
      <c r="N63" s="15" t="s">
        <v>360</v>
      </c>
      <c r="O63" s="119"/>
      <c r="Q63" s="57" t="s">
        <v>1626</v>
      </c>
    </row>
    <row r="64" spans="1:18" ht="96.75" customHeight="1" x14ac:dyDescent="0.25">
      <c r="A64" s="69" t="s">
        <v>361</v>
      </c>
      <c r="B64" s="69" t="s">
        <v>362</v>
      </c>
      <c r="C64" s="114" t="s">
        <v>363</v>
      </c>
      <c r="D64" s="104" t="s">
        <v>364</v>
      </c>
      <c r="E64" s="69" t="s">
        <v>214</v>
      </c>
      <c r="F64" s="38">
        <v>359422273</v>
      </c>
      <c r="G64" s="54" t="s">
        <v>17</v>
      </c>
      <c r="H64" s="54" t="s">
        <v>16</v>
      </c>
      <c r="I64" s="63">
        <v>45351</v>
      </c>
      <c r="J64" s="71">
        <v>45355</v>
      </c>
      <c r="K64" s="63">
        <v>45415</v>
      </c>
      <c r="L64" s="63">
        <v>45361</v>
      </c>
      <c r="M64" s="64">
        <f t="shared" si="0"/>
        <v>2</v>
      </c>
      <c r="N64" s="15" t="s">
        <v>388</v>
      </c>
      <c r="O64" s="119"/>
      <c r="Q64" s="109" t="s">
        <v>1625</v>
      </c>
    </row>
    <row r="65" spans="1:18" ht="21.75" customHeight="1" x14ac:dyDescent="0.25">
      <c r="A65" s="73"/>
      <c r="B65" s="73"/>
      <c r="C65" s="110"/>
      <c r="D65" s="104" t="s">
        <v>632</v>
      </c>
      <c r="E65" s="73"/>
      <c r="F65" s="39"/>
      <c r="G65" s="54"/>
      <c r="H65" s="54"/>
      <c r="I65" s="63">
        <v>45378</v>
      </c>
      <c r="J65" s="75"/>
      <c r="K65" s="63">
        <v>45538</v>
      </c>
      <c r="L65" s="63"/>
      <c r="M65" s="64"/>
      <c r="N65" s="15"/>
      <c r="O65" s="119"/>
      <c r="Q65" s="109"/>
    </row>
    <row r="66" spans="1:18" ht="96.75" customHeight="1" x14ac:dyDescent="0.25">
      <c r="A66" s="54" t="s">
        <v>372</v>
      </c>
      <c r="B66" s="54" t="s">
        <v>373</v>
      </c>
      <c r="C66" s="83" t="s">
        <v>374</v>
      </c>
      <c r="D66" s="104" t="s">
        <v>375</v>
      </c>
      <c r="E66" s="54" t="s">
        <v>376</v>
      </c>
      <c r="F66" s="6">
        <v>38000000</v>
      </c>
      <c r="G66" s="54" t="s">
        <v>17</v>
      </c>
      <c r="H66" s="54" t="s">
        <v>16</v>
      </c>
      <c r="I66" s="63">
        <v>45370</v>
      </c>
      <c r="J66" s="63">
        <v>45370</v>
      </c>
      <c r="K66" s="63">
        <v>45399</v>
      </c>
      <c r="L66" s="63">
        <v>45372</v>
      </c>
      <c r="M66" s="64">
        <f t="shared" si="0"/>
        <v>0</v>
      </c>
      <c r="N66" s="15" t="s">
        <v>389</v>
      </c>
      <c r="O66" s="119"/>
      <c r="Q66" s="57" t="s">
        <v>1626</v>
      </c>
    </row>
    <row r="67" spans="1:18" ht="69" customHeight="1" x14ac:dyDescent="0.25">
      <c r="A67" s="54" t="s">
        <v>377</v>
      </c>
      <c r="B67" s="54" t="s">
        <v>201</v>
      </c>
      <c r="C67" s="83" t="s">
        <v>378</v>
      </c>
      <c r="D67" s="104" t="s">
        <v>379</v>
      </c>
      <c r="E67" s="54" t="s">
        <v>14</v>
      </c>
      <c r="F67" s="6">
        <v>41395816</v>
      </c>
      <c r="G67" s="54" t="s">
        <v>19</v>
      </c>
      <c r="H67" s="54" t="s">
        <v>16</v>
      </c>
      <c r="I67" s="63">
        <v>45371</v>
      </c>
      <c r="J67" s="63">
        <v>45371</v>
      </c>
      <c r="K67" s="63">
        <v>45385</v>
      </c>
      <c r="L67" s="63">
        <v>45377</v>
      </c>
      <c r="M67" s="64">
        <f t="shared" si="0"/>
        <v>2</v>
      </c>
      <c r="N67" s="15" t="s">
        <v>395</v>
      </c>
      <c r="O67" s="119" t="s">
        <v>1626</v>
      </c>
      <c r="Q67" s="57" t="s">
        <v>1625</v>
      </c>
    </row>
    <row r="68" spans="1:18" ht="94.5" customHeight="1" x14ac:dyDescent="0.25">
      <c r="A68" s="54" t="s">
        <v>397</v>
      </c>
      <c r="B68" s="54" t="s">
        <v>398</v>
      </c>
      <c r="C68" s="83" t="s">
        <v>399</v>
      </c>
      <c r="D68" s="104" t="s">
        <v>400</v>
      </c>
      <c r="E68" s="54" t="s">
        <v>14</v>
      </c>
      <c r="F68" s="6">
        <v>88137113.189999998</v>
      </c>
      <c r="G68" s="54" t="s">
        <v>20</v>
      </c>
      <c r="H68" s="54" t="s">
        <v>16</v>
      </c>
      <c r="I68" s="63">
        <v>45378</v>
      </c>
      <c r="J68" s="63">
        <v>45394</v>
      </c>
      <c r="K68" s="63">
        <v>45484</v>
      </c>
      <c r="L68" s="63">
        <v>45401</v>
      </c>
      <c r="M68" s="64">
        <f>NETWORKDAYS(J68,L68)-(3)</f>
        <v>3</v>
      </c>
      <c r="N68" s="15" t="s">
        <v>470</v>
      </c>
      <c r="O68" s="119"/>
      <c r="Q68" s="57" t="s">
        <v>1625</v>
      </c>
    </row>
    <row r="69" spans="1:18" ht="69" customHeight="1" x14ac:dyDescent="0.25">
      <c r="A69" s="54" t="s">
        <v>401</v>
      </c>
      <c r="B69" s="54" t="s">
        <v>354</v>
      </c>
      <c r="C69" s="83" t="s">
        <v>355</v>
      </c>
      <c r="D69" s="104" t="s">
        <v>117</v>
      </c>
      <c r="E69" s="54" t="s">
        <v>14</v>
      </c>
      <c r="F69" s="6">
        <v>33000000</v>
      </c>
      <c r="G69" s="54" t="s">
        <v>17</v>
      </c>
      <c r="H69" s="54" t="s">
        <v>16</v>
      </c>
      <c r="I69" s="63">
        <v>45378</v>
      </c>
      <c r="J69" s="63">
        <v>45378</v>
      </c>
      <c r="K69" s="63">
        <v>45408</v>
      </c>
      <c r="L69" s="63">
        <v>45384</v>
      </c>
      <c r="M69" s="64">
        <f t="shared" si="0"/>
        <v>2</v>
      </c>
      <c r="N69" s="15" t="s">
        <v>413</v>
      </c>
      <c r="O69" s="119"/>
      <c r="Q69" s="57" t="s">
        <v>1634</v>
      </c>
      <c r="R69" s="57" t="s">
        <v>1635</v>
      </c>
    </row>
    <row r="70" spans="1:18" ht="97.5" customHeight="1" x14ac:dyDescent="0.25">
      <c r="A70" s="54" t="s">
        <v>409</v>
      </c>
      <c r="B70" s="54" t="s">
        <v>410</v>
      </c>
      <c r="C70" s="83" t="s">
        <v>411</v>
      </c>
      <c r="D70" s="104" t="s">
        <v>412</v>
      </c>
      <c r="E70" s="54" t="s">
        <v>14</v>
      </c>
      <c r="F70" s="6">
        <v>17994000</v>
      </c>
      <c r="G70" s="54" t="s">
        <v>17</v>
      </c>
      <c r="H70" s="54" t="s">
        <v>16</v>
      </c>
      <c r="I70" s="63">
        <v>45385</v>
      </c>
      <c r="J70" s="63">
        <v>45385</v>
      </c>
      <c r="K70" s="63">
        <v>45445</v>
      </c>
      <c r="L70" s="63">
        <v>45390</v>
      </c>
      <c r="M70" s="64">
        <f t="shared" si="0"/>
        <v>1</v>
      </c>
      <c r="N70" s="15" t="s">
        <v>419</v>
      </c>
      <c r="O70" s="119"/>
      <c r="Q70" s="57" t="s">
        <v>1626</v>
      </c>
    </row>
    <row r="71" spans="1:18" ht="65.25" customHeight="1" x14ac:dyDescent="0.25">
      <c r="A71" s="54" t="s">
        <v>414</v>
      </c>
      <c r="B71" s="54" t="s">
        <v>80</v>
      </c>
      <c r="C71" s="83" t="s">
        <v>81</v>
      </c>
      <c r="D71" s="104" t="s">
        <v>82</v>
      </c>
      <c r="E71" s="54" t="s">
        <v>18</v>
      </c>
      <c r="F71" s="6">
        <v>34000000</v>
      </c>
      <c r="G71" s="54" t="s">
        <v>23</v>
      </c>
      <c r="H71" s="54" t="s">
        <v>16</v>
      </c>
      <c r="I71" s="63">
        <v>45385</v>
      </c>
      <c r="J71" s="63">
        <v>45385</v>
      </c>
      <c r="K71" s="63">
        <v>45443</v>
      </c>
      <c r="L71" s="63">
        <v>45390</v>
      </c>
      <c r="M71" s="64">
        <f t="shared" si="0"/>
        <v>1</v>
      </c>
      <c r="N71" s="15" t="s">
        <v>424</v>
      </c>
      <c r="O71" s="119"/>
      <c r="Q71" s="57" t="s">
        <v>1628</v>
      </c>
    </row>
    <row r="72" spans="1:18" ht="72.75" customHeight="1" x14ac:dyDescent="0.25">
      <c r="A72" s="54" t="s">
        <v>418</v>
      </c>
      <c r="B72" s="54" t="s">
        <v>183</v>
      </c>
      <c r="C72" s="83" t="s">
        <v>184</v>
      </c>
      <c r="D72" s="104" t="s">
        <v>166</v>
      </c>
      <c r="E72" s="54" t="s">
        <v>18</v>
      </c>
      <c r="F72" s="6">
        <v>109000000</v>
      </c>
      <c r="G72" s="54" t="s">
        <v>48</v>
      </c>
      <c r="H72" s="54" t="s">
        <v>16</v>
      </c>
      <c r="I72" s="63">
        <v>45387</v>
      </c>
      <c r="J72" s="63">
        <v>45390</v>
      </c>
      <c r="K72" s="63">
        <v>45657</v>
      </c>
      <c r="L72" s="63">
        <v>45393</v>
      </c>
      <c r="M72" s="64">
        <f t="shared" si="0"/>
        <v>1</v>
      </c>
      <c r="N72" s="15" t="s">
        <v>427</v>
      </c>
      <c r="O72" s="119"/>
      <c r="Q72" s="57" t="s">
        <v>1626</v>
      </c>
    </row>
    <row r="73" spans="1:18" ht="82.5" customHeight="1" x14ac:dyDescent="0.25">
      <c r="A73" s="69" t="s">
        <v>425</v>
      </c>
      <c r="B73" s="69" t="s">
        <v>205</v>
      </c>
      <c r="C73" s="114" t="s">
        <v>206</v>
      </c>
      <c r="D73" s="104" t="s">
        <v>207</v>
      </c>
      <c r="E73" s="69" t="s">
        <v>18</v>
      </c>
      <c r="F73" s="6">
        <v>20653000</v>
      </c>
      <c r="G73" s="69" t="s">
        <v>17</v>
      </c>
      <c r="H73" s="54" t="s">
        <v>16</v>
      </c>
      <c r="I73" s="63">
        <v>45390</v>
      </c>
      <c r="J73" s="71">
        <v>45390</v>
      </c>
      <c r="K73" s="63">
        <v>45419</v>
      </c>
      <c r="L73" s="63">
        <v>45393</v>
      </c>
      <c r="M73" s="64">
        <f t="shared" ref="M73:M142" si="1">NETWORKDAYS(J73,L73)-(3)</f>
        <v>1</v>
      </c>
      <c r="N73" s="42" t="s">
        <v>428</v>
      </c>
      <c r="O73" s="119"/>
      <c r="Q73" s="109" t="s">
        <v>1626</v>
      </c>
    </row>
    <row r="74" spans="1:18" ht="18" customHeight="1" x14ac:dyDescent="0.25">
      <c r="A74" s="73"/>
      <c r="B74" s="73"/>
      <c r="C74" s="110"/>
      <c r="D74" s="104" t="s">
        <v>633</v>
      </c>
      <c r="E74" s="73"/>
      <c r="F74" s="6">
        <v>8763600</v>
      </c>
      <c r="G74" s="73"/>
      <c r="H74" s="54"/>
      <c r="I74" s="63">
        <v>45419</v>
      </c>
      <c r="J74" s="75"/>
      <c r="K74" s="63">
        <v>45443</v>
      </c>
      <c r="L74" s="63"/>
      <c r="M74" s="64"/>
      <c r="N74" s="43"/>
      <c r="O74" s="119"/>
      <c r="Q74" s="109"/>
    </row>
    <row r="75" spans="1:18" ht="70.5" customHeight="1" x14ac:dyDescent="0.25">
      <c r="A75" s="54" t="s">
        <v>1065</v>
      </c>
      <c r="B75" s="54" t="s">
        <v>433</v>
      </c>
      <c r="C75" s="83" t="s">
        <v>434</v>
      </c>
      <c r="D75" s="104" t="s">
        <v>229</v>
      </c>
      <c r="E75" s="54" t="s">
        <v>18</v>
      </c>
      <c r="F75" s="6">
        <v>82000000</v>
      </c>
      <c r="G75" s="54" t="s">
        <v>48</v>
      </c>
      <c r="H75" s="54" t="s">
        <v>16</v>
      </c>
      <c r="I75" s="63">
        <v>45394</v>
      </c>
      <c r="J75" s="63">
        <v>45397</v>
      </c>
      <c r="K75" s="63">
        <v>45657</v>
      </c>
      <c r="L75" s="63">
        <v>45399</v>
      </c>
      <c r="M75" s="64">
        <f t="shared" si="1"/>
        <v>0</v>
      </c>
      <c r="N75" s="24" t="s">
        <v>449</v>
      </c>
      <c r="O75" s="119" t="s">
        <v>1066</v>
      </c>
      <c r="Q75" s="57" t="s">
        <v>1626</v>
      </c>
    </row>
    <row r="76" spans="1:18" ht="99" customHeight="1" x14ac:dyDescent="0.25">
      <c r="A76" s="54" t="s">
        <v>435</v>
      </c>
      <c r="B76" s="54" t="s">
        <v>198</v>
      </c>
      <c r="C76" s="83" t="s">
        <v>199</v>
      </c>
      <c r="D76" s="120" t="s">
        <v>196</v>
      </c>
      <c r="E76" s="54" t="s">
        <v>18</v>
      </c>
      <c r="F76" s="6">
        <v>450000000</v>
      </c>
      <c r="G76" s="54" t="s">
        <v>1315</v>
      </c>
      <c r="H76" s="54" t="s">
        <v>16</v>
      </c>
      <c r="I76" s="63">
        <v>45394</v>
      </c>
      <c r="J76" s="63">
        <v>45397</v>
      </c>
      <c r="K76" s="63">
        <v>45657</v>
      </c>
      <c r="L76" s="63">
        <v>45399</v>
      </c>
      <c r="M76" s="64">
        <f t="shared" si="1"/>
        <v>0</v>
      </c>
      <c r="N76" s="24" t="s">
        <v>451</v>
      </c>
      <c r="O76" s="119"/>
      <c r="Q76" s="57" t="s">
        <v>1626</v>
      </c>
    </row>
    <row r="77" spans="1:18" ht="90" customHeight="1" x14ac:dyDescent="0.25">
      <c r="A77" s="69" t="s">
        <v>437</v>
      </c>
      <c r="B77" s="69" t="s">
        <v>438</v>
      </c>
      <c r="C77" s="114" t="s">
        <v>191</v>
      </c>
      <c r="D77" s="120" t="s">
        <v>192</v>
      </c>
      <c r="E77" s="69" t="s">
        <v>18</v>
      </c>
      <c r="F77" s="6">
        <v>15000000</v>
      </c>
      <c r="G77" s="69" t="s">
        <v>17</v>
      </c>
      <c r="H77" s="54" t="s">
        <v>16</v>
      </c>
      <c r="I77" s="63">
        <v>45397</v>
      </c>
      <c r="J77" s="71">
        <v>45397</v>
      </c>
      <c r="K77" s="71">
        <v>45504</v>
      </c>
      <c r="L77" s="63">
        <v>45399</v>
      </c>
      <c r="M77" s="64">
        <f t="shared" si="1"/>
        <v>0</v>
      </c>
      <c r="N77" s="42" t="s">
        <v>450</v>
      </c>
      <c r="O77" s="119"/>
      <c r="Q77" s="109" t="s">
        <v>1626</v>
      </c>
    </row>
    <row r="78" spans="1:18" ht="15.75" customHeight="1" x14ac:dyDescent="0.25">
      <c r="A78" s="73"/>
      <c r="B78" s="73"/>
      <c r="C78" s="110"/>
      <c r="D78" s="120" t="s">
        <v>775</v>
      </c>
      <c r="E78" s="73"/>
      <c r="F78" s="6">
        <v>7500000</v>
      </c>
      <c r="G78" s="73"/>
      <c r="H78" s="54"/>
      <c r="I78" s="63">
        <v>45449</v>
      </c>
      <c r="J78" s="75"/>
      <c r="K78" s="75"/>
      <c r="L78" s="63"/>
      <c r="M78" s="64"/>
      <c r="N78" s="43"/>
      <c r="O78" s="119"/>
      <c r="Q78" s="109"/>
    </row>
    <row r="79" spans="1:18" ht="84.75" customHeight="1" x14ac:dyDescent="0.25">
      <c r="A79" s="54" t="s">
        <v>440</v>
      </c>
      <c r="B79" s="54" t="s">
        <v>439</v>
      </c>
      <c r="C79" s="83">
        <v>71382613</v>
      </c>
      <c r="D79" s="120" t="s">
        <v>441</v>
      </c>
      <c r="E79" s="54" t="s">
        <v>14</v>
      </c>
      <c r="F79" s="6">
        <v>20000000</v>
      </c>
      <c r="G79" s="54" t="s">
        <v>17</v>
      </c>
      <c r="H79" s="54" t="s">
        <v>16</v>
      </c>
      <c r="I79" s="63">
        <v>45397</v>
      </c>
      <c r="J79" s="63">
        <v>45397</v>
      </c>
      <c r="K79" s="63">
        <v>45549</v>
      </c>
      <c r="L79" s="63">
        <v>45404</v>
      </c>
      <c r="M79" s="64">
        <f t="shared" si="1"/>
        <v>3</v>
      </c>
      <c r="N79" s="24" t="s">
        <v>462</v>
      </c>
      <c r="O79" s="119"/>
      <c r="Q79" s="57" t="s">
        <v>1625</v>
      </c>
    </row>
    <row r="80" spans="1:18" ht="51" customHeight="1" x14ac:dyDescent="0.25">
      <c r="A80" s="54" t="s">
        <v>457</v>
      </c>
      <c r="B80" s="54" t="s">
        <v>460</v>
      </c>
      <c r="C80" s="83">
        <v>35412358</v>
      </c>
      <c r="D80" s="104" t="s">
        <v>459</v>
      </c>
      <c r="E80" s="54" t="s">
        <v>14</v>
      </c>
      <c r="F80" s="6">
        <v>27000000</v>
      </c>
      <c r="G80" s="54" t="s">
        <v>17</v>
      </c>
      <c r="H80" s="54" t="s">
        <v>16</v>
      </c>
      <c r="I80" s="63">
        <v>45398</v>
      </c>
      <c r="J80" s="63">
        <v>45398</v>
      </c>
      <c r="K80" s="63">
        <v>45412</v>
      </c>
      <c r="L80" s="63">
        <v>45405</v>
      </c>
      <c r="M80" s="64">
        <f t="shared" si="1"/>
        <v>3</v>
      </c>
      <c r="N80" s="24" t="s">
        <v>461</v>
      </c>
      <c r="O80" s="119"/>
      <c r="Q80" s="57" t="s">
        <v>1625</v>
      </c>
    </row>
    <row r="81" spans="1:18" ht="65.25" customHeight="1" x14ac:dyDescent="0.25">
      <c r="A81" s="54" t="s">
        <v>463</v>
      </c>
      <c r="B81" s="54" t="s">
        <v>119</v>
      </c>
      <c r="C81" s="83" t="s">
        <v>120</v>
      </c>
      <c r="D81" s="104" t="s">
        <v>464</v>
      </c>
      <c r="E81" s="54" t="s">
        <v>18</v>
      </c>
      <c r="F81" s="6">
        <v>41428806</v>
      </c>
      <c r="G81" s="54" t="s">
        <v>20</v>
      </c>
      <c r="H81" s="54" t="s">
        <v>16</v>
      </c>
      <c r="I81" s="63">
        <v>45405</v>
      </c>
      <c r="J81" s="63">
        <v>45414</v>
      </c>
      <c r="K81" s="63">
        <v>45657</v>
      </c>
      <c r="L81" s="63">
        <v>45418</v>
      </c>
      <c r="M81" s="64">
        <f t="shared" si="1"/>
        <v>0</v>
      </c>
      <c r="N81" s="24" t="s">
        <v>548</v>
      </c>
      <c r="O81" s="119"/>
      <c r="Q81" s="57" t="s">
        <v>1626</v>
      </c>
    </row>
    <row r="82" spans="1:18" ht="69" customHeight="1" x14ac:dyDescent="0.25">
      <c r="A82" s="54" t="s">
        <v>465</v>
      </c>
      <c r="B82" s="54" t="s">
        <v>172</v>
      </c>
      <c r="C82" s="83" t="s">
        <v>174</v>
      </c>
      <c r="D82" s="104" t="s">
        <v>222</v>
      </c>
      <c r="E82" s="54" t="s">
        <v>18</v>
      </c>
      <c r="F82" s="6">
        <v>15645133</v>
      </c>
      <c r="G82" s="54" t="s">
        <v>23</v>
      </c>
      <c r="H82" s="54" t="s">
        <v>16</v>
      </c>
      <c r="I82" s="63">
        <v>45405</v>
      </c>
      <c r="J82" s="63">
        <v>45405</v>
      </c>
      <c r="K82" s="63">
        <v>45473</v>
      </c>
      <c r="L82" s="63">
        <v>45408</v>
      </c>
      <c r="M82" s="64">
        <f t="shared" si="1"/>
        <v>1</v>
      </c>
      <c r="N82" s="24" t="s">
        <v>475</v>
      </c>
      <c r="O82" s="119"/>
      <c r="Q82" s="57" t="s">
        <v>1626</v>
      </c>
    </row>
    <row r="83" spans="1:18" ht="69" customHeight="1" x14ac:dyDescent="0.25">
      <c r="A83" s="54" t="s">
        <v>468</v>
      </c>
      <c r="B83" s="54" t="s">
        <v>467</v>
      </c>
      <c r="C83" s="83" t="s">
        <v>319</v>
      </c>
      <c r="D83" s="120" t="s">
        <v>469</v>
      </c>
      <c r="E83" s="54" t="s">
        <v>18</v>
      </c>
      <c r="F83" s="6">
        <v>24000000</v>
      </c>
      <c r="G83" s="54" t="s">
        <v>23</v>
      </c>
      <c r="H83" s="54" t="s">
        <v>16</v>
      </c>
      <c r="I83" s="63">
        <v>45406</v>
      </c>
      <c r="J83" s="63">
        <v>45407</v>
      </c>
      <c r="K83" s="63">
        <v>45657</v>
      </c>
      <c r="L83" s="63">
        <v>45408</v>
      </c>
      <c r="M83" s="64">
        <f>NETWORKDAYS(J83,L83)-(3)</f>
        <v>-1</v>
      </c>
      <c r="N83" s="24" t="s">
        <v>476</v>
      </c>
      <c r="O83" s="119" t="s">
        <v>1626</v>
      </c>
      <c r="Q83" s="57" t="s">
        <v>1626</v>
      </c>
    </row>
    <row r="84" spans="1:18" ht="69" customHeight="1" x14ac:dyDescent="0.25">
      <c r="A84" s="54" t="s">
        <v>477</v>
      </c>
      <c r="B84" s="54" t="s">
        <v>478</v>
      </c>
      <c r="C84" s="83" t="s">
        <v>479</v>
      </c>
      <c r="D84" s="120" t="s">
        <v>480</v>
      </c>
      <c r="E84" s="54" t="s">
        <v>14</v>
      </c>
      <c r="F84" s="6">
        <v>14587688</v>
      </c>
      <c r="G84" s="54" t="s">
        <v>20</v>
      </c>
      <c r="H84" s="54" t="s">
        <v>16</v>
      </c>
      <c r="I84" s="63">
        <v>45407</v>
      </c>
      <c r="J84" s="63">
        <v>45407</v>
      </c>
      <c r="K84" s="63">
        <v>45657</v>
      </c>
      <c r="L84" s="63">
        <v>45408</v>
      </c>
      <c r="M84" s="64">
        <f t="shared" si="1"/>
        <v>-1</v>
      </c>
      <c r="N84" s="24" t="s">
        <v>481</v>
      </c>
      <c r="O84" s="119"/>
      <c r="Q84" s="57" t="s">
        <v>1625</v>
      </c>
    </row>
    <row r="85" spans="1:18" ht="91.5" customHeight="1" x14ac:dyDescent="0.25">
      <c r="A85" s="54" t="s">
        <v>482</v>
      </c>
      <c r="B85" s="54" t="s">
        <v>483</v>
      </c>
      <c r="C85" s="83" t="s">
        <v>308</v>
      </c>
      <c r="D85" s="120" t="s">
        <v>309</v>
      </c>
      <c r="E85" s="54" t="s">
        <v>18</v>
      </c>
      <c r="F85" s="6">
        <v>43213550</v>
      </c>
      <c r="G85" s="54" t="s">
        <v>23</v>
      </c>
      <c r="H85" s="54" t="s">
        <v>16</v>
      </c>
      <c r="I85" s="63">
        <v>45407</v>
      </c>
      <c r="J85" s="63">
        <v>45432</v>
      </c>
      <c r="K85" s="63">
        <v>45657</v>
      </c>
      <c r="L85" s="63">
        <v>45434</v>
      </c>
      <c r="M85" s="64">
        <f t="shared" si="1"/>
        <v>0</v>
      </c>
      <c r="N85" s="24" t="s">
        <v>637</v>
      </c>
      <c r="O85" s="119"/>
      <c r="Q85" s="57" t="s">
        <v>1626</v>
      </c>
    </row>
    <row r="86" spans="1:18" ht="69" customHeight="1" x14ac:dyDescent="0.25">
      <c r="A86" s="54" t="s">
        <v>484</v>
      </c>
      <c r="B86" s="54" t="s">
        <v>485</v>
      </c>
      <c r="C86" s="83" t="s">
        <v>486</v>
      </c>
      <c r="D86" s="120" t="s">
        <v>487</v>
      </c>
      <c r="E86" s="54" t="s">
        <v>14</v>
      </c>
      <c r="F86" s="6">
        <v>135000000</v>
      </c>
      <c r="G86" s="54" t="s">
        <v>19</v>
      </c>
      <c r="H86" s="54" t="s">
        <v>16</v>
      </c>
      <c r="I86" s="63">
        <v>45407</v>
      </c>
      <c r="J86" s="63">
        <v>45411</v>
      </c>
      <c r="K86" s="63">
        <v>45593</v>
      </c>
      <c r="L86" s="63">
        <v>45414</v>
      </c>
      <c r="M86" s="64">
        <f t="shared" si="1"/>
        <v>1</v>
      </c>
      <c r="N86" s="24" t="s">
        <v>488</v>
      </c>
      <c r="O86" s="119" t="s">
        <v>1626</v>
      </c>
      <c r="P86" s="57" t="s">
        <v>1396</v>
      </c>
      <c r="Q86" s="57" t="s">
        <v>1626</v>
      </c>
    </row>
    <row r="87" spans="1:18" ht="69" customHeight="1" x14ac:dyDescent="0.25">
      <c r="A87" s="69" t="s">
        <v>489</v>
      </c>
      <c r="B87" s="69" t="s">
        <v>227</v>
      </c>
      <c r="C87" s="114" t="s">
        <v>228</v>
      </c>
      <c r="D87" s="120" t="s">
        <v>229</v>
      </c>
      <c r="E87" s="69" t="s">
        <v>18</v>
      </c>
      <c r="F87" s="6">
        <v>98000000</v>
      </c>
      <c r="G87" s="69" t="s">
        <v>48</v>
      </c>
      <c r="H87" s="54" t="s">
        <v>16</v>
      </c>
      <c r="I87" s="63">
        <v>45408</v>
      </c>
      <c r="J87" s="71">
        <v>45422</v>
      </c>
      <c r="K87" s="71">
        <v>45473</v>
      </c>
      <c r="L87" s="63">
        <v>45426</v>
      </c>
      <c r="M87" s="64">
        <f t="shared" si="1"/>
        <v>0</v>
      </c>
      <c r="N87" s="42" t="s">
        <v>607</v>
      </c>
      <c r="O87" s="119"/>
      <c r="Q87" s="109" t="s">
        <v>1626</v>
      </c>
    </row>
    <row r="88" spans="1:18" ht="32.25" customHeight="1" x14ac:dyDescent="0.25">
      <c r="A88" s="73"/>
      <c r="B88" s="73"/>
      <c r="C88" s="110"/>
      <c r="D88" s="120" t="s">
        <v>775</v>
      </c>
      <c r="E88" s="73"/>
      <c r="F88" s="6">
        <v>10000000</v>
      </c>
      <c r="G88" s="73"/>
      <c r="H88" s="54"/>
      <c r="I88" s="63">
        <v>45456</v>
      </c>
      <c r="J88" s="75"/>
      <c r="K88" s="75"/>
      <c r="L88" s="63"/>
      <c r="M88" s="64"/>
      <c r="N88" s="43"/>
      <c r="O88" s="119"/>
      <c r="Q88" s="109"/>
    </row>
    <row r="89" spans="1:18" ht="69" customHeight="1" x14ac:dyDescent="0.25">
      <c r="A89" s="54" t="s">
        <v>490</v>
      </c>
      <c r="B89" s="54" t="s">
        <v>175</v>
      </c>
      <c r="C89" s="83">
        <v>1128456026</v>
      </c>
      <c r="D89" s="120" t="s">
        <v>491</v>
      </c>
      <c r="E89" s="54" t="s">
        <v>18</v>
      </c>
      <c r="F89" s="6">
        <v>34975000</v>
      </c>
      <c r="G89" s="54" t="s">
        <v>177</v>
      </c>
      <c r="H89" s="54" t="s">
        <v>16</v>
      </c>
      <c r="I89" s="63">
        <v>45408</v>
      </c>
      <c r="J89" s="63">
        <v>45411</v>
      </c>
      <c r="K89" s="63">
        <v>45473</v>
      </c>
      <c r="L89" s="63">
        <v>45414</v>
      </c>
      <c r="M89" s="64">
        <f t="shared" si="1"/>
        <v>1</v>
      </c>
      <c r="N89" s="24" t="s">
        <v>547</v>
      </c>
      <c r="O89" s="119"/>
      <c r="Q89" s="57" t="s">
        <v>1626</v>
      </c>
    </row>
    <row r="90" spans="1:18" ht="81.75" customHeight="1" x14ac:dyDescent="0.25">
      <c r="A90" s="54" t="s">
        <v>493</v>
      </c>
      <c r="B90" s="54" t="s">
        <v>494</v>
      </c>
      <c r="C90" s="83">
        <v>1034306242</v>
      </c>
      <c r="D90" s="120" t="s">
        <v>495</v>
      </c>
      <c r="E90" s="54" t="s">
        <v>14</v>
      </c>
      <c r="F90" s="6">
        <v>20000000</v>
      </c>
      <c r="G90" s="54" t="s">
        <v>17</v>
      </c>
      <c r="H90" s="54" t="s">
        <v>16</v>
      </c>
      <c r="I90" s="63">
        <v>45408</v>
      </c>
      <c r="J90" s="63">
        <v>45409</v>
      </c>
      <c r="K90" s="63">
        <v>45438</v>
      </c>
      <c r="L90" s="63">
        <v>45420</v>
      </c>
      <c r="M90" s="64">
        <f t="shared" si="1"/>
        <v>5</v>
      </c>
      <c r="N90" s="24" t="s">
        <v>557</v>
      </c>
      <c r="O90" s="57" t="s">
        <v>1626</v>
      </c>
      <c r="Q90" s="57" t="s">
        <v>1625</v>
      </c>
      <c r="R90" s="121" t="s">
        <v>559</v>
      </c>
    </row>
    <row r="91" spans="1:18" ht="81.75" customHeight="1" x14ac:dyDescent="0.25">
      <c r="A91" s="54" t="s">
        <v>496</v>
      </c>
      <c r="B91" s="54" t="s">
        <v>168</v>
      </c>
      <c r="C91" s="83" t="s">
        <v>393</v>
      </c>
      <c r="D91" s="120" t="s">
        <v>170</v>
      </c>
      <c r="E91" s="54" t="s">
        <v>18</v>
      </c>
      <c r="F91" s="6">
        <v>34016453</v>
      </c>
      <c r="G91" s="54" t="s">
        <v>23</v>
      </c>
      <c r="H91" s="54" t="s">
        <v>16</v>
      </c>
      <c r="I91" s="63">
        <v>45408</v>
      </c>
      <c r="J91" s="63">
        <v>45432</v>
      </c>
      <c r="K91" s="63">
        <v>45473</v>
      </c>
      <c r="L91" s="63">
        <v>45432</v>
      </c>
      <c r="M91" s="64">
        <f t="shared" si="1"/>
        <v>-2</v>
      </c>
      <c r="N91" s="24" t="s">
        <v>629</v>
      </c>
      <c r="O91" s="119"/>
      <c r="Q91" s="57" t="s">
        <v>1624</v>
      </c>
    </row>
    <row r="92" spans="1:18" ht="97.5" customHeight="1" x14ac:dyDescent="0.25">
      <c r="A92" s="54" t="s">
        <v>497</v>
      </c>
      <c r="B92" s="54" t="s">
        <v>498</v>
      </c>
      <c r="C92" s="83">
        <v>1216715440</v>
      </c>
      <c r="D92" s="120" t="s">
        <v>499</v>
      </c>
      <c r="E92" s="54" t="s">
        <v>14</v>
      </c>
      <c r="F92" s="6">
        <v>14000000</v>
      </c>
      <c r="G92" s="54" t="s">
        <v>17</v>
      </c>
      <c r="H92" s="54" t="s">
        <v>16</v>
      </c>
      <c r="I92" s="63">
        <v>45411</v>
      </c>
      <c r="J92" s="63">
        <v>45414</v>
      </c>
      <c r="K92" s="63">
        <v>45536</v>
      </c>
      <c r="L92" s="63">
        <v>45418</v>
      </c>
      <c r="M92" s="64">
        <f t="shared" si="1"/>
        <v>0</v>
      </c>
      <c r="N92" s="24" t="s">
        <v>549</v>
      </c>
      <c r="O92" s="119" t="s">
        <v>1626</v>
      </c>
      <c r="Q92" s="57" t="s">
        <v>1625</v>
      </c>
    </row>
    <row r="93" spans="1:18" ht="97.5" customHeight="1" x14ac:dyDescent="0.25">
      <c r="A93" s="54" t="s">
        <v>500</v>
      </c>
      <c r="B93" s="54" t="s">
        <v>501</v>
      </c>
      <c r="C93" s="83">
        <v>1037572146</v>
      </c>
      <c r="D93" s="120" t="s">
        <v>499</v>
      </c>
      <c r="E93" s="54" t="s">
        <v>14</v>
      </c>
      <c r="F93" s="6">
        <v>14000000</v>
      </c>
      <c r="G93" s="54" t="s">
        <v>17</v>
      </c>
      <c r="H93" s="54" t="s">
        <v>16</v>
      </c>
      <c r="I93" s="63">
        <v>45411</v>
      </c>
      <c r="J93" s="63">
        <v>45414</v>
      </c>
      <c r="K93" s="63">
        <v>45536</v>
      </c>
      <c r="L93" s="63">
        <v>45419</v>
      </c>
      <c r="M93" s="64">
        <f t="shared" si="1"/>
        <v>1</v>
      </c>
      <c r="N93" s="24" t="s">
        <v>551</v>
      </c>
      <c r="O93" s="119" t="s">
        <v>1626</v>
      </c>
      <c r="Q93" s="57" t="s">
        <v>1625</v>
      </c>
    </row>
    <row r="94" spans="1:18" ht="97.5" customHeight="1" x14ac:dyDescent="0.25">
      <c r="A94" s="54" t="s">
        <v>502</v>
      </c>
      <c r="B94" s="54" t="s">
        <v>503</v>
      </c>
      <c r="C94" s="83">
        <v>15405700</v>
      </c>
      <c r="D94" s="120" t="s">
        <v>504</v>
      </c>
      <c r="E94" s="54" t="s">
        <v>14</v>
      </c>
      <c r="F94" s="6">
        <v>14000000</v>
      </c>
      <c r="G94" s="54" t="s">
        <v>17</v>
      </c>
      <c r="H94" s="54" t="s">
        <v>16</v>
      </c>
      <c r="I94" s="63">
        <v>45411</v>
      </c>
      <c r="J94" s="63">
        <v>45414</v>
      </c>
      <c r="K94" s="63">
        <v>45536</v>
      </c>
      <c r="L94" s="63">
        <v>45419</v>
      </c>
      <c r="M94" s="64">
        <f t="shared" si="1"/>
        <v>1</v>
      </c>
      <c r="N94" s="24" t="s">
        <v>552</v>
      </c>
      <c r="O94" s="119" t="s">
        <v>1626</v>
      </c>
      <c r="Q94" s="57" t="s">
        <v>1625</v>
      </c>
    </row>
    <row r="95" spans="1:18" ht="97.5" customHeight="1" x14ac:dyDescent="0.25">
      <c r="A95" s="54" t="s">
        <v>505</v>
      </c>
      <c r="B95" s="54" t="s">
        <v>506</v>
      </c>
      <c r="C95" s="83">
        <v>1022096096</v>
      </c>
      <c r="D95" s="120" t="s">
        <v>499</v>
      </c>
      <c r="E95" s="54" t="s">
        <v>14</v>
      </c>
      <c r="F95" s="6">
        <v>14000000</v>
      </c>
      <c r="G95" s="54" t="s">
        <v>17</v>
      </c>
      <c r="H95" s="54" t="s">
        <v>16</v>
      </c>
      <c r="I95" s="63">
        <v>45411</v>
      </c>
      <c r="J95" s="63">
        <v>45414</v>
      </c>
      <c r="K95" s="63">
        <v>45536</v>
      </c>
      <c r="L95" s="63">
        <v>45419</v>
      </c>
      <c r="M95" s="64">
        <f t="shared" si="1"/>
        <v>1</v>
      </c>
      <c r="N95" s="24" t="s">
        <v>553</v>
      </c>
      <c r="O95" s="119" t="s">
        <v>1626</v>
      </c>
      <c r="Q95" s="57" t="s">
        <v>1625</v>
      </c>
    </row>
    <row r="96" spans="1:18" ht="97.5" customHeight="1" x14ac:dyDescent="0.25">
      <c r="A96" s="69" t="s">
        <v>507</v>
      </c>
      <c r="B96" s="69" t="s">
        <v>508</v>
      </c>
      <c r="C96" s="114">
        <v>1022095597</v>
      </c>
      <c r="D96" s="120" t="s">
        <v>509</v>
      </c>
      <c r="E96" s="69" t="s">
        <v>214</v>
      </c>
      <c r="F96" s="6">
        <v>23223950</v>
      </c>
      <c r="G96" s="69" t="s">
        <v>19</v>
      </c>
      <c r="H96" s="54" t="s">
        <v>16</v>
      </c>
      <c r="I96" s="63">
        <v>45411</v>
      </c>
      <c r="J96" s="71">
        <v>45411</v>
      </c>
      <c r="K96" s="63">
        <v>45418</v>
      </c>
      <c r="L96" s="63">
        <v>45418</v>
      </c>
      <c r="M96" s="64">
        <f t="shared" si="1"/>
        <v>3</v>
      </c>
      <c r="N96" s="42" t="s">
        <v>550</v>
      </c>
      <c r="O96" s="122" t="s">
        <v>1626</v>
      </c>
      <c r="P96" s="109"/>
      <c r="Q96" s="109" t="s">
        <v>1625</v>
      </c>
    </row>
    <row r="97" spans="1:17" ht="21.75" customHeight="1" x14ac:dyDescent="0.25">
      <c r="A97" s="73"/>
      <c r="B97" s="73"/>
      <c r="C97" s="110"/>
      <c r="D97" s="120" t="s">
        <v>633</v>
      </c>
      <c r="E97" s="73"/>
      <c r="F97" s="6">
        <v>3720300</v>
      </c>
      <c r="G97" s="73"/>
      <c r="H97" s="54"/>
      <c r="I97" s="63">
        <v>45418</v>
      </c>
      <c r="J97" s="75"/>
      <c r="K97" s="63">
        <v>45427</v>
      </c>
      <c r="L97" s="63"/>
      <c r="M97" s="64"/>
      <c r="N97" s="43"/>
      <c r="O97" s="122"/>
      <c r="P97" s="109"/>
      <c r="Q97" s="109"/>
    </row>
    <row r="98" spans="1:17" ht="74.25" customHeight="1" x14ac:dyDescent="0.25">
      <c r="A98" s="69" t="s">
        <v>510</v>
      </c>
      <c r="B98" s="69" t="s">
        <v>164</v>
      </c>
      <c r="C98" s="114" t="s">
        <v>165</v>
      </c>
      <c r="D98" s="120" t="s">
        <v>166</v>
      </c>
      <c r="E98" s="69" t="s">
        <v>18</v>
      </c>
      <c r="F98" s="6">
        <v>100000000</v>
      </c>
      <c r="G98" s="69" t="s">
        <v>48</v>
      </c>
      <c r="H98" s="54" t="s">
        <v>16</v>
      </c>
      <c r="I98" s="63">
        <v>45412</v>
      </c>
      <c r="J98" s="71">
        <v>45419</v>
      </c>
      <c r="K98" s="71">
        <v>45596</v>
      </c>
      <c r="L98" s="63">
        <v>45422</v>
      </c>
      <c r="M98" s="64">
        <f t="shared" si="1"/>
        <v>1</v>
      </c>
      <c r="N98" s="42" t="s">
        <v>602</v>
      </c>
      <c r="O98" s="119"/>
      <c r="Q98" s="116" t="s">
        <v>1634</v>
      </c>
    </row>
    <row r="99" spans="1:17" ht="36.75" customHeight="1" x14ac:dyDescent="0.25">
      <c r="A99" s="73"/>
      <c r="B99" s="73"/>
      <c r="C99" s="110"/>
      <c r="D99" s="120" t="s">
        <v>775</v>
      </c>
      <c r="E99" s="73"/>
      <c r="F99" s="6">
        <v>50000000</v>
      </c>
      <c r="G99" s="73"/>
      <c r="H99" s="54"/>
      <c r="I99" s="63">
        <v>45460</v>
      </c>
      <c r="J99" s="75"/>
      <c r="K99" s="75"/>
      <c r="L99" s="63"/>
      <c r="M99" s="64"/>
      <c r="N99" s="43"/>
      <c r="O99" s="119"/>
      <c r="Q99" s="116"/>
    </row>
    <row r="100" spans="1:17" ht="93" customHeight="1" x14ac:dyDescent="0.25">
      <c r="A100" s="54" t="s">
        <v>511</v>
      </c>
      <c r="B100" s="54" t="s">
        <v>218</v>
      </c>
      <c r="C100" s="83">
        <v>43817885</v>
      </c>
      <c r="D100" s="120" t="s">
        <v>217</v>
      </c>
      <c r="E100" s="54" t="s">
        <v>14</v>
      </c>
      <c r="F100" s="6">
        <v>16000000</v>
      </c>
      <c r="G100" s="54" t="s">
        <v>15</v>
      </c>
      <c r="H100" s="54" t="s">
        <v>16</v>
      </c>
      <c r="I100" s="63">
        <v>45412</v>
      </c>
      <c r="J100" s="63">
        <v>45414</v>
      </c>
      <c r="K100" s="63">
        <v>45657</v>
      </c>
      <c r="L100" s="63">
        <v>45420</v>
      </c>
      <c r="M100" s="64">
        <f t="shared" si="1"/>
        <v>2</v>
      </c>
      <c r="N100" s="24" t="s">
        <v>558</v>
      </c>
      <c r="O100" s="119" t="s">
        <v>1626</v>
      </c>
      <c r="Q100" s="57" t="s">
        <v>1625</v>
      </c>
    </row>
    <row r="101" spans="1:17" ht="97.5" customHeight="1" x14ac:dyDescent="0.25">
      <c r="A101" s="101" t="s">
        <v>512</v>
      </c>
      <c r="B101" s="101" t="s">
        <v>513</v>
      </c>
      <c r="C101" s="92">
        <v>1023702167</v>
      </c>
      <c r="D101" s="123" t="s">
        <v>514</v>
      </c>
      <c r="E101" s="101" t="s">
        <v>14</v>
      </c>
      <c r="F101" s="12">
        <v>32000000</v>
      </c>
      <c r="G101" s="101" t="s">
        <v>17</v>
      </c>
      <c r="H101" s="101" t="s">
        <v>16</v>
      </c>
      <c r="I101" s="103">
        <v>45412</v>
      </c>
      <c r="J101" s="103">
        <v>45414</v>
      </c>
      <c r="K101" s="103">
        <v>45657</v>
      </c>
      <c r="L101" s="103">
        <v>45419</v>
      </c>
      <c r="M101" s="113">
        <f t="shared" si="1"/>
        <v>1</v>
      </c>
      <c r="N101" s="27" t="s">
        <v>554</v>
      </c>
      <c r="O101" s="119" t="s">
        <v>1626</v>
      </c>
      <c r="Q101" s="57" t="s">
        <v>1625</v>
      </c>
    </row>
    <row r="102" spans="1:17" ht="97.5" customHeight="1" x14ac:dyDescent="0.25">
      <c r="A102" s="54" t="s">
        <v>515</v>
      </c>
      <c r="B102" s="54" t="s">
        <v>516</v>
      </c>
      <c r="C102" s="83">
        <v>43831338</v>
      </c>
      <c r="D102" s="120" t="s">
        <v>517</v>
      </c>
      <c r="E102" s="54" t="s">
        <v>14</v>
      </c>
      <c r="F102" s="6">
        <v>20000000</v>
      </c>
      <c r="G102" s="54" t="s">
        <v>17</v>
      </c>
      <c r="H102" s="54" t="s">
        <v>16</v>
      </c>
      <c r="I102" s="63">
        <v>45412</v>
      </c>
      <c r="J102" s="63">
        <v>45414</v>
      </c>
      <c r="K102" s="63">
        <v>45657</v>
      </c>
      <c r="L102" s="63">
        <v>45419</v>
      </c>
      <c r="M102" s="64">
        <f t="shared" si="1"/>
        <v>1</v>
      </c>
      <c r="N102" s="24" t="s">
        <v>555</v>
      </c>
      <c r="O102" s="119" t="s">
        <v>1626</v>
      </c>
      <c r="P102" s="57" t="s">
        <v>1396</v>
      </c>
      <c r="Q102" s="57" t="s">
        <v>1625</v>
      </c>
    </row>
    <row r="103" spans="1:17" ht="82.5" customHeight="1" x14ac:dyDescent="0.25">
      <c r="A103" s="54" t="s">
        <v>518</v>
      </c>
      <c r="B103" s="54" t="s">
        <v>519</v>
      </c>
      <c r="C103" s="83" t="s">
        <v>520</v>
      </c>
      <c r="D103" s="120" t="s">
        <v>521</v>
      </c>
      <c r="E103" s="54" t="s">
        <v>14</v>
      </c>
      <c r="F103" s="6">
        <v>225000000</v>
      </c>
      <c r="G103" s="54" t="s">
        <v>17</v>
      </c>
      <c r="H103" s="54" t="s">
        <v>16</v>
      </c>
      <c r="I103" s="63">
        <v>45412</v>
      </c>
      <c r="J103" s="63">
        <v>45414</v>
      </c>
      <c r="K103" s="63">
        <v>45657</v>
      </c>
      <c r="L103" s="63">
        <v>45420</v>
      </c>
      <c r="M103" s="64">
        <f t="shared" si="1"/>
        <v>2</v>
      </c>
      <c r="N103" s="24" t="s">
        <v>560</v>
      </c>
      <c r="O103" s="119"/>
      <c r="Q103" s="57" t="s">
        <v>1624</v>
      </c>
    </row>
    <row r="104" spans="1:17" ht="77.25" customHeight="1" x14ac:dyDescent="0.25">
      <c r="A104" s="54" t="s">
        <v>522</v>
      </c>
      <c r="B104" s="54" t="s">
        <v>50</v>
      </c>
      <c r="C104" s="83" t="s">
        <v>51</v>
      </c>
      <c r="D104" s="120" t="s">
        <v>52</v>
      </c>
      <c r="E104" s="54" t="s">
        <v>523</v>
      </c>
      <c r="F104" s="6">
        <v>153137072</v>
      </c>
      <c r="G104" s="54" t="s">
        <v>20</v>
      </c>
      <c r="H104" s="54" t="s">
        <v>16</v>
      </c>
      <c r="I104" s="63">
        <v>45412</v>
      </c>
      <c r="J104" s="63">
        <v>45414</v>
      </c>
      <c r="K104" s="63">
        <v>45657</v>
      </c>
      <c r="L104" s="63">
        <v>45420</v>
      </c>
      <c r="M104" s="64">
        <f t="shared" si="1"/>
        <v>2</v>
      </c>
      <c r="N104" s="24" t="s">
        <v>561</v>
      </c>
      <c r="O104" s="119"/>
      <c r="Q104" s="57" t="s">
        <v>1624</v>
      </c>
    </row>
    <row r="105" spans="1:17" ht="97.5" customHeight="1" x14ac:dyDescent="0.25">
      <c r="A105" s="54" t="s">
        <v>524</v>
      </c>
      <c r="B105" s="54" t="s">
        <v>101</v>
      </c>
      <c r="C105" s="83" t="s">
        <v>102</v>
      </c>
      <c r="D105" s="120" t="s">
        <v>103</v>
      </c>
      <c r="E105" s="54" t="s">
        <v>14</v>
      </c>
      <c r="F105" s="6">
        <v>800000000</v>
      </c>
      <c r="G105" s="54" t="s">
        <v>17</v>
      </c>
      <c r="H105" s="54" t="s">
        <v>16</v>
      </c>
      <c r="I105" s="63">
        <v>45412</v>
      </c>
      <c r="J105" s="63">
        <v>45418</v>
      </c>
      <c r="K105" s="63">
        <v>45657</v>
      </c>
      <c r="L105" s="63">
        <v>45422</v>
      </c>
      <c r="M105" s="64">
        <f t="shared" si="1"/>
        <v>2</v>
      </c>
      <c r="N105" s="24" t="s">
        <v>603</v>
      </c>
      <c r="O105" s="119"/>
      <c r="Q105" s="57" t="s">
        <v>1626</v>
      </c>
    </row>
    <row r="106" spans="1:17" ht="97.5" customHeight="1" x14ac:dyDescent="0.25">
      <c r="A106" s="54" t="s">
        <v>525</v>
      </c>
      <c r="B106" s="54" t="s">
        <v>526</v>
      </c>
      <c r="C106" s="83">
        <v>1042708711</v>
      </c>
      <c r="D106" s="120" t="s">
        <v>527</v>
      </c>
      <c r="E106" s="54" t="s">
        <v>14</v>
      </c>
      <c r="F106" s="6">
        <v>10000000</v>
      </c>
      <c r="G106" s="54" t="s">
        <v>17</v>
      </c>
      <c r="H106" s="54" t="s">
        <v>16</v>
      </c>
      <c r="I106" s="63">
        <v>45412</v>
      </c>
      <c r="J106" s="63">
        <v>45414</v>
      </c>
      <c r="K106" s="63">
        <v>45536</v>
      </c>
      <c r="L106" s="63">
        <v>45419</v>
      </c>
      <c r="M106" s="64">
        <f t="shared" si="1"/>
        <v>1</v>
      </c>
      <c r="N106" s="24" t="s">
        <v>556</v>
      </c>
      <c r="O106" s="119"/>
      <c r="Q106" s="57" t="s">
        <v>1625</v>
      </c>
    </row>
    <row r="107" spans="1:17" ht="97.5" customHeight="1" x14ac:dyDescent="0.25">
      <c r="A107" s="54" t="s">
        <v>528</v>
      </c>
      <c r="B107" s="54" t="s">
        <v>529</v>
      </c>
      <c r="C107" s="83" t="s">
        <v>530</v>
      </c>
      <c r="D107" s="120" t="s">
        <v>531</v>
      </c>
      <c r="E107" s="54" t="s">
        <v>432</v>
      </c>
      <c r="F107" s="6">
        <v>53430943</v>
      </c>
      <c r="G107" s="54" t="s">
        <v>19</v>
      </c>
      <c r="H107" s="54" t="s">
        <v>16</v>
      </c>
      <c r="I107" s="63">
        <v>45412</v>
      </c>
      <c r="J107" s="63">
        <v>45415</v>
      </c>
      <c r="K107" s="63">
        <v>45426</v>
      </c>
      <c r="L107" s="63">
        <v>45420</v>
      </c>
      <c r="M107" s="64">
        <f t="shared" si="1"/>
        <v>1</v>
      </c>
      <c r="N107" s="24" t="s">
        <v>562</v>
      </c>
      <c r="O107" s="119" t="s">
        <v>1626</v>
      </c>
      <c r="Q107" s="57" t="s">
        <v>1624</v>
      </c>
    </row>
    <row r="108" spans="1:17" ht="75" x14ac:dyDescent="0.25">
      <c r="A108" s="54" t="s">
        <v>532</v>
      </c>
      <c r="B108" s="54" t="s">
        <v>533</v>
      </c>
      <c r="C108" s="83">
        <v>15402049</v>
      </c>
      <c r="D108" s="120" t="s">
        <v>534</v>
      </c>
      <c r="E108" s="54" t="s">
        <v>14</v>
      </c>
      <c r="F108" s="6">
        <v>33460000</v>
      </c>
      <c r="G108" s="54" t="s">
        <v>535</v>
      </c>
      <c r="H108" s="54" t="s">
        <v>16</v>
      </c>
      <c r="I108" s="63">
        <v>45414</v>
      </c>
      <c r="J108" s="63">
        <v>45414</v>
      </c>
      <c r="K108" s="63">
        <v>45657</v>
      </c>
      <c r="L108" s="63">
        <v>45420</v>
      </c>
      <c r="M108" s="64">
        <f t="shared" si="1"/>
        <v>2</v>
      </c>
      <c r="N108" s="24" t="s">
        <v>563</v>
      </c>
      <c r="O108" s="119" t="s">
        <v>1626</v>
      </c>
      <c r="Q108" s="57" t="s">
        <v>1625</v>
      </c>
    </row>
    <row r="109" spans="1:17" ht="97.5" customHeight="1" x14ac:dyDescent="0.25">
      <c r="A109" s="54" t="s">
        <v>536</v>
      </c>
      <c r="B109" s="54" t="s">
        <v>537</v>
      </c>
      <c r="C109" s="83">
        <v>15439388</v>
      </c>
      <c r="D109" s="120" t="s">
        <v>538</v>
      </c>
      <c r="E109" s="54" t="s">
        <v>14</v>
      </c>
      <c r="F109" s="6">
        <v>14500000</v>
      </c>
      <c r="G109" s="54" t="s">
        <v>20</v>
      </c>
      <c r="H109" s="54" t="s">
        <v>16</v>
      </c>
      <c r="I109" s="63">
        <v>45414</v>
      </c>
      <c r="J109" s="63">
        <v>45422</v>
      </c>
      <c r="K109" s="63">
        <v>45475</v>
      </c>
      <c r="L109" s="63">
        <v>45432</v>
      </c>
      <c r="M109" s="64">
        <f t="shared" si="1"/>
        <v>4</v>
      </c>
      <c r="N109" s="25" t="s">
        <v>626</v>
      </c>
      <c r="O109" s="119"/>
      <c r="Q109" s="57" t="s">
        <v>1625</v>
      </c>
    </row>
    <row r="110" spans="1:17" ht="86.25" customHeight="1" x14ac:dyDescent="0.25">
      <c r="A110" s="54" t="s">
        <v>539</v>
      </c>
      <c r="B110" s="54" t="s">
        <v>540</v>
      </c>
      <c r="C110" s="83">
        <v>15406262</v>
      </c>
      <c r="D110" s="120" t="s">
        <v>541</v>
      </c>
      <c r="E110" s="54" t="s">
        <v>14</v>
      </c>
      <c r="F110" s="6">
        <v>17838408</v>
      </c>
      <c r="G110" s="54" t="s">
        <v>535</v>
      </c>
      <c r="H110" s="54" t="s">
        <v>16</v>
      </c>
      <c r="I110" s="63">
        <v>45414</v>
      </c>
      <c r="J110" s="63">
        <v>45414</v>
      </c>
      <c r="K110" s="63" t="s">
        <v>542</v>
      </c>
      <c r="L110" s="63">
        <v>45421</v>
      </c>
      <c r="M110" s="64">
        <f t="shared" si="1"/>
        <v>3</v>
      </c>
      <c r="N110" s="24" t="s">
        <v>564</v>
      </c>
      <c r="O110" s="119" t="s">
        <v>1626</v>
      </c>
      <c r="Q110" s="57" t="s">
        <v>1625</v>
      </c>
    </row>
    <row r="111" spans="1:17" ht="97.5" customHeight="1" x14ac:dyDescent="0.25">
      <c r="A111" s="54" t="s">
        <v>543</v>
      </c>
      <c r="B111" s="54" t="s">
        <v>544</v>
      </c>
      <c r="C111" s="83">
        <v>43621596</v>
      </c>
      <c r="D111" s="120" t="s">
        <v>545</v>
      </c>
      <c r="E111" s="54" t="s">
        <v>14</v>
      </c>
      <c r="F111" s="6">
        <v>51566666</v>
      </c>
      <c r="G111" s="54" t="s">
        <v>15</v>
      </c>
      <c r="H111" s="54" t="s">
        <v>16</v>
      </c>
      <c r="I111" s="63">
        <v>45415</v>
      </c>
      <c r="J111" s="63">
        <v>45415</v>
      </c>
      <c r="K111" s="63">
        <v>45598</v>
      </c>
      <c r="L111" s="63">
        <v>45422</v>
      </c>
      <c r="M111" s="64">
        <f t="shared" si="1"/>
        <v>3</v>
      </c>
      <c r="N111" s="24" t="s">
        <v>604</v>
      </c>
      <c r="O111" s="119" t="s">
        <v>1626</v>
      </c>
      <c r="Q111" s="57" t="s">
        <v>1625</v>
      </c>
    </row>
    <row r="112" spans="1:17" ht="83.25" customHeight="1" x14ac:dyDescent="0.25">
      <c r="A112" s="101" t="s">
        <v>546</v>
      </c>
      <c r="B112" s="101" t="s">
        <v>565</v>
      </c>
      <c r="C112" s="92" t="s">
        <v>567</v>
      </c>
      <c r="D112" s="123" t="s">
        <v>566</v>
      </c>
      <c r="E112" s="101" t="s">
        <v>14</v>
      </c>
      <c r="F112" s="12">
        <v>55500000</v>
      </c>
      <c r="G112" s="101" t="s">
        <v>19</v>
      </c>
      <c r="H112" s="101" t="s">
        <v>16</v>
      </c>
      <c r="I112" s="103">
        <v>45418</v>
      </c>
      <c r="J112" s="103">
        <v>45419</v>
      </c>
      <c r="K112" s="103">
        <v>45602</v>
      </c>
      <c r="L112" s="103">
        <v>45422</v>
      </c>
      <c r="M112" s="113">
        <f t="shared" si="1"/>
        <v>1</v>
      </c>
      <c r="N112" s="27" t="s">
        <v>605</v>
      </c>
      <c r="O112" s="119" t="s">
        <v>1626</v>
      </c>
      <c r="Q112" s="57" t="s">
        <v>1626</v>
      </c>
    </row>
    <row r="113" spans="1:17" ht="93" customHeight="1" x14ac:dyDescent="0.25">
      <c r="A113" s="54" t="s">
        <v>568</v>
      </c>
      <c r="B113" s="54" t="s">
        <v>119</v>
      </c>
      <c r="C113" s="83" t="s">
        <v>569</v>
      </c>
      <c r="D113" s="120" t="s">
        <v>570</v>
      </c>
      <c r="E113" s="54" t="s">
        <v>214</v>
      </c>
      <c r="F113" s="6">
        <v>50197019</v>
      </c>
      <c r="G113" s="54" t="s">
        <v>20</v>
      </c>
      <c r="H113" s="54" t="s">
        <v>16</v>
      </c>
      <c r="I113" s="63">
        <v>45419</v>
      </c>
      <c r="J113" s="63">
        <v>45426</v>
      </c>
      <c r="K113" s="63">
        <v>45435</v>
      </c>
      <c r="L113" s="63">
        <v>45429</v>
      </c>
      <c r="M113" s="64">
        <f t="shared" si="1"/>
        <v>1</v>
      </c>
      <c r="N113" s="24" t="s">
        <v>624</v>
      </c>
      <c r="O113" s="119"/>
      <c r="Q113" s="57" t="s">
        <v>1625</v>
      </c>
    </row>
    <row r="114" spans="1:17" ht="93" customHeight="1" x14ac:dyDescent="0.25">
      <c r="A114" s="54" t="s">
        <v>571</v>
      </c>
      <c r="B114" s="54" t="s">
        <v>572</v>
      </c>
      <c r="C114" s="83" t="s">
        <v>573</v>
      </c>
      <c r="D114" s="120" t="s">
        <v>574</v>
      </c>
      <c r="E114" s="54" t="s">
        <v>14</v>
      </c>
      <c r="F114" s="6">
        <v>18000000</v>
      </c>
      <c r="G114" s="54" t="s">
        <v>317</v>
      </c>
      <c r="H114" s="54" t="s">
        <v>16</v>
      </c>
      <c r="I114" s="63">
        <v>45419</v>
      </c>
      <c r="J114" s="63">
        <v>45419</v>
      </c>
      <c r="K114" s="63">
        <v>45602</v>
      </c>
      <c r="L114" s="63">
        <v>45422</v>
      </c>
      <c r="M114" s="64">
        <f t="shared" si="1"/>
        <v>1</v>
      </c>
      <c r="N114" s="24" t="s">
        <v>606</v>
      </c>
      <c r="O114" s="119" t="s">
        <v>1626</v>
      </c>
      <c r="Q114" s="57" t="s">
        <v>1625</v>
      </c>
    </row>
    <row r="115" spans="1:17" ht="93" customHeight="1" x14ac:dyDescent="0.25">
      <c r="A115" s="54" t="s">
        <v>575</v>
      </c>
      <c r="B115" s="54" t="s">
        <v>576</v>
      </c>
      <c r="C115" s="83">
        <v>71775428</v>
      </c>
      <c r="D115" s="120" t="s">
        <v>577</v>
      </c>
      <c r="E115" s="54" t="s">
        <v>18</v>
      </c>
      <c r="F115" s="6">
        <v>13500000</v>
      </c>
      <c r="G115" s="54" t="s">
        <v>23</v>
      </c>
      <c r="H115" s="54" t="s">
        <v>16</v>
      </c>
      <c r="I115" s="63">
        <v>45420</v>
      </c>
      <c r="J115" s="63">
        <v>45420</v>
      </c>
      <c r="K115" s="63">
        <v>45473</v>
      </c>
      <c r="L115" s="63">
        <v>45426</v>
      </c>
      <c r="M115" s="64">
        <f t="shared" si="1"/>
        <v>2</v>
      </c>
      <c r="N115" s="24" t="s">
        <v>608</v>
      </c>
      <c r="O115" s="119"/>
      <c r="Q115" s="57" t="s">
        <v>1624</v>
      </c>
    </row>
    <row r="116" spans="1:17" ht="93" customHeight="1" x14ac:dyDescent="0.25">
      <c r="A116" s="54" t="s">
        <v>578</v>
      </c>
      <c r="B116" s="54" t="s">
        <v>119</v>
      </c>
      <c r="C116" s="83" t="s">
        <v>579</v>
      </c>
      <c r="D116" s="120" t="s">
        <v>580</v>
      </c>
      <c r="E116" s="54" t="s">
        <v>214</v>
      </c>
      <c r="F116" s="6">
        <v>24640000</v>
      </c>
      <c r="G116" s="54" t="s">
        <v>20</v>
      </c>
      <c r="H116" s="54" t="s">
        <v>16</v>
      </c>
      <c r="I116" s="63">
        <v>45420</v>
      </c>
      <c r="J116" s="63">
        <v>45420</v>
      </c>
      <c r="K116" s="63">
        <v>45433</v>
      </c>
      <c r="L116" s="63">
        <v>45427</v>
      </c>
      <c r="M116" s="64">
        <f t="shared" si="1"/>
        <v>3</v>
      </c>
      <c r="N116" s="24" t="s">
        <v>621</v>
      </c>
      <c r="O116" s="119"/>
      <c r="Q116" s="57" t="s">
        <v>1625</v>
      </c>
    </row>
    <row r="117" spans="1:17" ht="87" customHeight="1" x14ac:dyDescent="0.25">
      <c r="A117" s="54" t="s">
        <v>611</v>
      </c>
      <c r="B117" s="54" t="s">
        <v>610</v>
      </c>
      <c r="C117" s="83" t="s">
        <v>613</v>
      </c>
      <c r="D117" s="120" t="s">
        <v>612</v>
      </c>
      <c r="E117" s="54" t="s">
        <v>14</v>
      </c>
      <c r="F117" s="6">
        <v>57120000</v>
      </c>
      <c r="G117" s="54" t="s">
        <v>15</v>
      </c>
      <c r="H117" s="54" t="s">
        <v>16</v>
      </c>
      <c r="I117" s="63">
        <v>45422</v>
      </c>
      <c r="J117" s="63">
        <v>45432</v>
      </c>
      <c r="K117" s="63">
        <v>45657</v>
      </c>
      <c r="L117" s="63">
        <v>45435</v>
      </c>
      <c r="M117" s="64">
        <f t="shared" si="1"/>
        <v>1</v>
      </c>
      <c r="N117" s="24" t="s">
        <v>641</v>
      </c>
      <c r="O117" s="119" t="s">
        <v>1629</v>
      </c>
      <c r="Q117" s="57" t="s">
        <v>1625</v>
      </c>
    </row>
    <row r="118" spans="1:17" ht="80.25" customHeight="1" x14ac:dyDescent="0.25">
      <c r="A118" s="101" t="s">
        <v>614</v>
      </c>
      <c r="B118" s="101" t="s">
        <v>615</v>
      </c>
      <c r="C118" s="92">
        <v>22005971</v>
      </c>
      <c r="D118" s="123" t="s">
        <v>616</v>
      </c>
      <c r="E118" s="101" t="s">
        <v>14</v>
      </c>
      <c r="F118" s="12">
        <v>20000000</v>
      </c>
      <c r="G118" s="101" t="s">
        <v>17</v>
      </c>
      <c r="H118" s="101" t="s">
        <v>16</v>
      </c>
      <c r="I118" s="103">
        <v>45422</v>
      </c>
      <c r="J118" s="103">
        <v>45422</v>
      </c>
      <c r="K118" s="103">
        <v>45453</v>
      </c>
      <c r="L118" s="103">
        <v>45427</v>
      </c>
      <c r="M118" s="113">
        <f t="shared" si="1"/>
        <v>1</v>
      </c>
      <c r="N118" s="27" t="s">
        <v>623</v>
      </c>
      <c r="O118" s="119"/>
      <c r="Q118" s="57" t="s">
        <v>1625</v>
      </c>
    </row>
    <row r="119" spans="1:17" ht="92.25" customHeight="1" x14ac:dyDescent="0.25">
      <c r="A119" s="54" t="s">
        <v>618</v>
      </c>
      <c r="B119" s="54" t="s">
        <v>183</v>
      </c>
      <c r="C119" s="83" t="s">
        <v>184</v>
      </c>
      <c r="D119" s="120" t="s">
        <v>619</v>
      </c>
      <c r="E119" s="54" t="s">
        <v>18</v>
      </c>
      <c r="F119" s="6">
        <v>84000000</v>
      </c>
      <c r="G119" s="54" t="s">
        <v>48</v>
      </c>
      <c r="H119" s="54" t="s">
        <v>16</v>
      </c>
      <c r="I119" s="63">
        <v>45426</v>
      </c>
      <c r="J119" s="63">
        <v>45433</v>
      </c>
      <c r="K119" s="63">
        <v>45657</v>
      </c>
      <c r="L119" s="63">
        <v>45436</v>
      </c>
      <c r="M119" s="64">
        <f t="shared" si="1"/>
        <v>1</v>
      </c>
      <c r="N119" s="24" t="s">
        <v>649</v>
      </c>
      <c r="O119" s="119" t="s">
        <v>1626</v>
      </c>
      <c r="Q119" s="57" t="s">
        <v>1626</v>
      </c>
    </row>
    <row r="120" spans="1:17" ht="80.25" customHeight="1" x14ac:dyDescent="0.25">
      <c r="A120" s="54" t="s">
        <v>617</v>
      </c>
      <c r="B120" s="54" t="s">
        <v>410</v>
      </c>
      <c r="C120" s="83" t="s">
        <v>582</v>
      </c>
      <c r="D120" s="120" t="s">
        <v>581</v>
      </c>
      <c r="E120" s="54" t="s">
        <v>14</v>
      </c>
      <c r="F120" s="6">
        <v>95200000</v>
      </c>
      <c r="G120" s="54" t="s">
        <v>630</v>
      </c>
      <c r="H120" s="54" t="s">
        <v>16</v>
      </c>
      <c r="I120" s="63">
        <v>45426</v>
      </c>
      <c r="J120" s="63">
        <v>45426</v>
      </c>
      <c r="K120" s="63">
        <v>45657</v>
      </c>
      <c r="L120" s="63">
        <v>45432</v>
      </c>
      <c r="M120" s="64">
        <f t="shared" si="1"/>
        <v>2</v>
      </c>
      <c r="N120" s="24" t="s">
        <v>625</v>
      </c>
      <c r="O120" s="119"/>
      <c r="Q120" s="57" t="s">
        <v>1626</v>
      </c>
    </row>
    <row r="121" spans="1:17" ht="80.25" customHeight="1" x14ac:dyDescent="0.25">
      <c r="A121" s="69" t="s">
        <v>620</v>
      </c>
      <c r="B121" s="69" t="s">
        <v>642</v>
      </c>
      <c r="C121" s="114">
        <v>22005949</v>
      </c>
      <c r="D121" s="120" t="s">
        <v>113</v>
      </c>
      <c r="E121" s="69" t="s">
        <v>18</v>
      </c>
      <c r="F121" s="6">
        <v>23000000</v>
      </c>
      <c r="G121" s="69" t="s">
        <v>23</v>
      </c>
      <c r="H121" s="54" t="s">
        <v>16</v>
      </c>
      <c r="I121" s="63">
        <v>45432</v>
      </c>
      <c r="J121" s="71">
        <v>45432</v>
      </c>
      <c r="K121" s="71">
        <v>45492</v>
      </c>
      <c r="L121" s="63">
        <v>45439</v>
      </c>
      <c r="M121" s="64">
        <f t="shared" si="1"/>
        <v>3</v>
      </c>
      <c r="N121" s="42" t="s">
        <v>656</v>
      </c>
      <c r="O121" s="119"/>
      <c r="Q121" s="109" t="s">
        <v>1624</v>
      </c>
    </row>
    <row r="122" spans="1:17" ht="21.75" customHeight="1" x14ac:dyDescent="0.25">
      <c r="A122" s="73"/>
      <c r="B122" s="73"/>
      <c r="C122" s="110"/>
      <c r="D122" s="120" t="s">
        <v>775</v>
      </c>
      <c r="E122" s="73"/>
      <c r="F122" s="6">
        <v>11500000</v>
      </c>
      <c r="G122" s="73"/>
      <c r="H122" s="54"/>
      <c r="I122" s="63">
        <v>45467</v>
      </c>
      <c r="J122" s="75"/>
      <c r="K122" s="75"/>
      <c r="L122" s="63"/>
      <c r="M122" s="64"/>
      <c r="N122" s="43"/>
      <c r="O122" s="119"/>
      <c r="Q122" s="109"/>
    </row>
    <row r="123" spans="1:17" ht="80.25" customHeight="1" x14ac:dyDescent="0.25">
      <c r="A123" s="54" t="s">
        <v>658</v>
      </c>
      <c r="B123" s="54" t="s">
        <v>657</v>
      </c>
      <c r="C123" s="83">
        <v>1136338807</v>
      </c>
      <c r="D123" s="120" t="s">
        <v>659</v>
      </c>
      <c r="E123" s="54" t="s">
        <v>18</v>
      </c>
      <c r="F123" s="6">
        <v>20000000</v>
      </c>
      <c r="G123" s="54" t="s">
        <v>15</v>
      </c>
      <c r="H123" s="54" t="s">
        <v>16</v>
      </c>
      <c r="I123" s="63">
        <v>45435</v>
      </c>
      <c r="J123" s="63">
        <v>45435</v>
      </c>
      <c r="K123" s="63">
        <v>45657</v>
      </c>
      <c r="L123" s="63">
        <v>45442</v>
      </c>
      <c r="M123" s="64">
        <f t="shared" si="1"/>
        <v>3</v>
      </c>
      <c r="N123" s="24" t="s">
        <v>663</v>
      </c>
      <c r="O123" s="119" t="s">
        <v>1626</v>
      </c>
      <c r="Q123" s="57" t="s">
        <v>1624</v>
      </c>
    </row>
    <row r="124" spans="1:17" ht="80.25" customHeight="1" x14ac:dyDescent="0.25">
      <c r="A124" s="101" t="s">
        <v>1316</v>
      </c>
      <c r="B124" s="101" t="s">
        <v>144</v>
      </c>
      <c r="C124" s="92" t="s">
        <v>145</v>
      </c>
      <c r="D124" s="123" t="s">
        <v>664</v>
      </c>
      <c r="E124" s="101" t="s">
        <v>18</v>
      </c>
      <c r="F124" s="12">
        <v>3000000000</v>
      </c>
      <c r="G124" s="101" t="s">
        <v>17</v>
      </c>
      <c r="H124" s="101" t="s">
        <v>16</v>
      </c>
      <c r="I124" s="103">
        <v>45439</v>
      </c>
      <c r="J124" s="103">
        <v>45443</v>
      </c>
      <c r="K124" s="103">
        <v>45596</v>
      </c>
      <c r="L124" s="103">
        <v>45447</v>
      </c>
      <c r="M124" s="113">
        <f>NETWORKDAYS(J124,L124)-(3)</f>
        <v>0</v>
      </c>
      <c r="N124" s="27" t="s">
        <v>682</v>
      </c>
      <c r="O124" s="119" t="s">
        <v>1626</v>
      </c>
      <c r="Q124" s="57" t="s">
        <v>1626</v>
      </c>
    </row>
    <row r="125" spans="1:17" ht="80.25" customHeight="1" x14ac:dyDescent="0.25">
      <c r="A125" s="54" t="s">
        <v>665</v>
      </c>
      <c r="B125" s="54" t="s">
        <v>201</v>
      </c>
      <c r="C125" s="83" t="s">
        <v>202</v>
      </c>
      <c r="D125" s="120" t="s">
        <v>666</v>
      </c>
      <c r="E125" s="54" t="s">
        <v>14</v>
      </c>
      <c r="F125" s="6">
        <v>97940927</v>
      </c>
      <c r="G125" s="54" t="s">
        <v>19</v>
      </c>
      <c r="H125" s="54" t="s">
        <v>16</v>
      </c>
      <c r="I125" s="63">
        <v>45440</v>
      </c>
      <c r="J125" s="63">
        <v>45442</v>
      </c>
      <c r="K125" s="63">
        <v>45455</v>
      </c>
      <c r="L125" s="63">
        <v>45447</v>
      </c>
      <c r="M125" s="64">
        <f t="shared" si="1"/>
        <v>1</v>
      </c>
      <c r="N125" s="24" t="s">
        <v>683</v>
      </c>
      <c r="O125" s="119" t="s">
        <v>1626</v>
      </c>
      <c r="Q125" s="57" t="s">
        <v>1625</v>
      </c>
    </row>
    <row r="126" spans="1:17" ht="71.25" customHeight="1" x14ac:dyDescent="0.25">
      <c r="A126" s="54" t="s">
        <v>667</v>
      </c>
      <c r="B126" s="54" t="s">
        <v>668</v>
      </c>
      <c r="C126" s="83" t="s">
        <v>669</v>
      </c>
      <c r="D126" s="120" t="s">
        <v>188</v>
      </c>
      <c r="E126" s="54" t="s">
        <v>18</v>
      </c>
      <c r="F126" s="6">
        <v>60000000</v>
      </c>
      <c r="G126" s="54" t="s">
        <v>48</v>
      </c>
      <c r="H126" s="54" t="s">
        <v>16</v>
      </c>
      <c r="I126" s="63">
        <v>45440</v>
      </c>
      <c r="J126" s="63">
        <v>45442</v>
      </c>
      <c r="K126" s="63">
        <v>45657</v>
      </c>
      <c r="L126" s="63">
        <v>45447</v>
      </c>
      <c r="M126" s="64">
        <f t="shared" si="1"/>
        <v>1</v>
      </c>
      <c r="N126" s="24" t="s">
        <v>684</v>
      </c>
      <c r="O126" s="119"/>
      <c r="Q126" s="57" t="s">
        <v>1626</v>
      </c>
    </row>
    <row r="127" spans="1:17" ht="80.25" customHeight="1" x14ac:dyDescent="0.25">
      <c r="A127" s="54" t="s">
        <v>670</v>
      </c>
      <c r="B127" s="54" t="s">
        <v>716</v>
      </c>
      <c r="C127" s="54" t="s">
        <v>718</v>
      </c>
      <c r="D127" s="66" t="s">
        <v>717</v>
      </c>
      <c r="E127" s="54" t="s">
        <v>14</v>
      </c>
      <c r="F127" s="83">
        <v>140000000</v>
      </c>
      <c r="G127" s="54" t="s">
        <v>17</v>
      </c>
      <c r="H127" s="54" t="s">
        <v>16</v>
      </c>
      <c r="I127" s="63">
        <v>45440</v>
      </c>
      <c r="J127" s="63">
        <v>45462</v>
      </c>
      <c r="K127" s="63">
        <v>45657</v>
      </c>
      <c r="L127" s="63">
        <v>45467</v>
      </c>
      <c r="M127" s="64">
        <f t="shared" si="1"/>
        <v>1</v>
      </c>
      <c r="N127" s="24" t="s">
        <v>721</v>
      </c>
      <c r="O127" s="119"/>
      <c r="Q127" s="57" t="s">
        <v>1628</v>
      </c>
    </row>
    <row r="128" spans="1:17" ht="80.25" customHeight="1" x14ac:dyDescent="0.25">
      <c r="A128" s="54" t="s">
        <v>671</v>
      </c>
      <c r="B128" s="54" t="s">
        <v>672</v>
      </c>
      <c r="C128" s="83" t="s">
        <v>673</v>
      </c>
      <c r="D128" s="120" t="s">
        <v>674</v>
      </c>
      <c r="E128" s="54" t="s">
        <v>214</v>
      </c>
      <c r="F128" s="6">
        <v>20381660</v>
      </c>
      <c r="G128" s="54" t="s">
        <v>15</v>
      </c>
      <c r="H128" s="54" t="s">
        <v>16</v>
      </c>
      <c r="I128" s="63">
        <v>45441</v>
      </c>
      <c r="J128" s="63">
        <v>45441</v>
      </c>
      <c r="K128" s="63">
        <v>45456</v>
      </c>
      <c r="L128" s="63">
        <v>45447</v>
      </c>
      <c r="M128" s="64">
        <f t="shared" si="1"/>
        <v>2</v>
      </c>
      <c r="N128" s="24" t="s">
        <v>685</v>
      </c>
      <c r="O128" s="119" t="s">
        <v>1626</v>
      </c>
      <c r="Q128" s="57" t="s">
        <v>1625</v>
      </c>
    </row>
    <row r="129" spans="1:17" ht="80.25" customHeight="1" x14ac:dyDescent="0.25">
      <c r="A129" s="101" t="s">
        <v>675</v>
      </c>
      <c r="B129" s="101" t="s">
        <v>676</v>
      </c>
      <c r="C129" s="92" t="s">
        <v>677</v>
      </c>
      <c r="D129" s="123" t="s">
        <v>678</v>
      </c>
      <c r="E129" s="101" t="s">
        <v>14</v>
      </c>
      <c r="F129" s="12">
        <v>600000000</v>
      </c>
      <c r="G129" s="101" t="s">
        <v>17</v>
      </c>
      <c r="H129" s="101" t="s">
        <v>16</v>
      </c>
      <c r="I129" s="103">
        <v>45442</v>
      </c>
      <c r="J129" s="103">
        <v>45444</v>
      </c>
      <c r="K129" s="103">
        <v>45657</v>
      </c>
      <c r="L129" s="103">
        <v>45450</v>
      </c>
      <c r="M129" s="113">
        <f t="shared" si="1"/>
        <v>2</v>
      </c>
      <c r="N129" s="27" t="s">
        <v>698</v>
      </c>
      <c r="O129" s="119"/>
      <c r="Q129" s="57" t="s">
        <v>1626</v>
      </c>
    </row>
    <row r="130" spans="1:17" ht="80.25" customHeight="1" x14ac:dyDescent="0.25">
      <c r="A130" s="54" t="s">
        <v>679</v>
      </c>
      <c r="B130" s="54" t="s">
        <v>680</v>
      </c>
      <c r="C130" s="83">
        <v>15402363</v>
      </c>
      <c r="D130" s="120" t="s">
        <v>82</v>
      </c>
      <c r="E130" s="54" t="s">
        <v>18</v>
      </c>
      <c r="F130" s="6">
        <v>58500000</v>
      </c>
      <c r="G130" s="54" t="s">
        <v>23</v>
      </c>
      <c r="H130" s="54" t="s">
        <v>16</v>
      </c>
      <c r="I130" s="63">
        <v>45443</v>
      </c>
      <c r="J130" s="63">
        <v>45447</v>
      </c>
      <c r="K130" s="63">
        <v>45565</v>
      </c>
      <c r="L130" s="63">
        <v>45448</v>
      </c>
      <c r="M130" s="64">
        <f t="shared" si="1"/>
        <v>-1</v>
      </c>
      <c r="N130" s="24" t="s">
        <v>686</v>
      </c>
      <c r="O130" s="119"/>
      <c r="Q130" s="57" t="s">
        <v>1626</v>
      </c>
    </row>
    <row r="131" spans="1:17" ht="72.75" customHeight="1" x14ac:dyDescent="0.25">
      <c r="A131" s="54" t="s">
        <v>681</v>
      </c>
      <c r="B131" s="54" t="s">
        <v>80</v>
      </c>
      <c r="C131" s="83" t="s">
        <v>81</v>
      </c>
      <c r="D131" s="120" t="s">
        <v>82</v>
      </c>
      <c r="E131" s="54" t="s">
        <v>18</v>
      </c>
      <c r="F131" s="6">
        <v>39000000</v>
      </c>
      <c r="G131" s="54" t="s">
        <v>23</v>
      </c>
      <c r="H131" s="54" t="s">
        <v>16</v>
      </c>
      <c r="I131" s="63">
        <v>45443</v>
      </c>
      <c r="J131" s="63">
        <v>45447</v>
      </c>
      <c r="K131" s="63">
        <v>45565</v>
      </c>
      <c r="L131" s="63">
        <v>45454</v>
      </c>
      <c r="M131" s="64">
        <f t="shared" si="1"/>
        <v>3</v>
      </c>
      <c r="N131" s="24" t="s">
        <v>699</v>
      </c>
      <c r="O131" s="119"/>
      <c r="Q131" s="57" t="s">
        <v>1624</v>
      </c>
    </row>
    <row r="132" spans="1:17" ht="72.75" customHeight="1" x14ac:dyDescent="0.25">
      <c r="A132" s="54" t="s">
        <v>687</v>
      </c>
      <c r="B132" s="54" t="s">
        <v>433</v>
      </c>
      <c r="C132" s="83" t="s">
        <v>689</v>
      </c>
      <c r="D132" s="120" t="s">
        <v>688</v>
      </c>
      <c r="E132" s="54" t="s">
        <v>18</v>
      </c>
      <c r="F132" s="6">
        <v>230000000</v>
      </c>
      <c r="G132" s="54" t="s">
        <v>17</v>
      </c>
      <c r="H132" s="54" t="s">
        <v>16</v>
      </c>
      <c r="I132" s="63">
        <v>45443</v>
      </c>
      <c r="J132" s="63">
        <v>45455</v>
      </c>
      <c r="K132" s="63">
        <v>45657</v>
      </c>
      <c r="L132" s="63">
        <v>45460</v>
      </c>
      <c r="M132" s="64">
        <f t="shared" si="1"/>
        <v>1</v>
      </c>
      <c r="N132" s="24" t="s">
        <v>714</v>
      </c>
      <c r="O132" s="119" t="s">
        <v>1645</v>
      </c>
      <c r="Q132" s="57" t="s">
        <v>1626</v>
      </c>
    </row>
    <row r="133" spans="1:17" ht="72.75" customHeight="1" x14ac:dyDescent="0.25">
      <c r="A133" s="54" t="s">
        <v>700</v>
      </c>
      <c r="B133" s="54" t="s">
        <v>205</v>
      </c>
      <c r="C133" s="83" t="s">
        <v>701</v>
      </c>
      <c r="D133" s="120" t="s">
        <v>207</v>
      </c>
      <c r="E133" s="54" t="s">
        <v>18</v>
      </c>
      <c r="F133" s="6">
        <v>195000000</v>
      </c>
      <c r="G133" s="54" t="s">
        <v>17</v>
      </c>
      <c r="H133" s="54" t="s">
        <v>16</v>
      </c>
      <c r="I133" s="63">
        <v>45449</v>
      </c>
      <c r="J133" s="63">
        <v>45456</v>
      </c>
      <c r="K133" s="63">
        <v>45657</v>
      </c>
      <c r="L133" s="63">
        <v>45460</v>
      </c>
      <c r="M133" s="64">
        <f t="shared" si="1"/>
        <v>0</v>
      </c>
      <c r="N133" s="24" t="s">
        <v>715</v>
      </c>
      <c r="O133" s="119" t="s">
        <v>1646</v>
      </c>
      <c r="Q133" s="57" t="s">
        <v>1626</v>
      </c>
    </row>
    <row r="134" spans="1:17" ht="84.75" customHeight="1" x14ac:dyDescent="0.25">
      <c r="A134" s="54" t="s">
        <v>702</v>
      </c>
      <c r="B134" s="54" t="s">
        <v>703</v>
      </c>
      <c r="C134" s="83" t="s">
        <v>705</v>
      </c>
      <c r="D134" s="120" t="s">
        <v>704</v>
      </c>
      <c r="E134" s="54" t="s">
        <v>214</v>
      </c>
      <c r="F134" s="6">
        <v>17255000</v>
      </c>
      <c r="G134" s="54" t="s">
        <v>17</v>
      </c>
      <c r="H134" s="54" t="s">
        <v>16</v>
      </c>
      <c r="I134" s="63">
        <v>45454</v>
      </c>
      <c r="J134" s="63">
        <v>45454</v>
      </c>
      <c r="K134" s="63">
        <v>45460</v>
      </c>
      <c r="L134" s="63">
        <v>45456</v>
      </c>
      <c r="M134" s="64">
        <f t="shared" si="1"/>
        <v>0</v>
      </c>
      <c r="N134" s="24" t="s">
        <v>711</v>
      </c>
      <c r="O134" s="119"/>
      <c r="Q134" s="57" t="s">
        <v>1625</v>
      </c>
    </row>
    <row r="135" spans="1:17" ht="84" customHeight="1" x14ac:dyDescent="0.25">
      <c r="A135" s="54" t="s">
        <v>706</v>
      </c>
      <c r="B135" s="54" t="s">
        <v>707</v>
      </c>
      <c r="C135" s="83" t="s">
        <v>708</v>
      </c>
      <c r="D135" s="120" t="s">
        <v>709</v>
      </c>
      <c r="E135" s="54" t="s">
        <v>14</v>
      </c>
      <c r="F135" s="6">
        <v>525000000</v>
      </c>
      <c r="G135" s="54" t="s">
        <v>17</v>
      </c>
      <c r="H135" s="54" t="s">
        <v>16</v>
      </c>
      <c r="I135" s="63">
        <v>45455</v>
      </c>
      <c r="J135" s="63">
        <v>45462</v>
      </c>
      <c r="K135" s="63">
        <v>45657</v>
      </c>
      <c r="L135" s="63">
        <v>45467</v>
      </c>
      <c r="M135" s="64">
        <f t="shared" si="1"/>
        <v>1</v>
      </c>
      <c r="N135" s="24" t="s">
        <v>738</v>
      </c>
      <c r="O135" s="119"/>
      <c r="Q135" s="57" t="s">
        <v>1626</v>
      </c>
    </row>
    <row r="136" spans="1:17" ht="94.5" customHeight="1" x14ac:dyDescent="0.25">
      <c r="A136" s="54" t="s">
        <v>710</v>
      </c>
      <c r="B136" s="54" t="s">
        <v>712</v>
      </c>
      <c r="C136" s="83">
        <v>71318530</v>
      </c>
      <c r="D136" s="120" t="s">
        <v>713</v>
      </c>
      <c r="E136" s="54" t="s">
        <v>14</v>
      </c>
      <c r="F136" s="6">
        <v>29700000</v>
      </c>
      <c r="G136" s="54" t="s">
        <v>20</v>
      </c>
      <c r="H136" s="54" t="s">
        <v>16</v>
      </c>
      <c r="I136" s="63">
        <v>45456</v>
      </c>
      <c r="J136" s="63">
        <v>45457</v>
      </c>
      <c r="K136" s="63">
        <v>45639</v>
      </c>
      <c r="L136" s="63">
        <v>45462</v>
      </c>
      <c r="M136" s="64">
        <f t="shared" si="1"/>
        <v>1</v>
      </c>
      <c r="N136" s="24" t="s">
        <v>739</v>
      </c>
      <c r="O136" s="119"/>
      <c r="Q136" s="57" t="s">
        <v>1625</v>
      </c>
    </row>
    <row r="137" spans="1:17" ht="81" customHeight="1" x14ac:dyDescent="0.25">
      <c r="A137" s="54" t="s">
        <v>719</v>
      </c>
      <c r="B137" s="54" t="s">
        <v>433</v>
      </c>
      <c r="C137" s="83" t="s">
        <v>434</v>
      </c>
      <c r="D137" s="120" t="s">
        <v>720</v>
      </c>
      <c r="E137" s="54" t="s">
        <v>18</v>
      </c>
      <c r="F137" s="6">
        <v>252630000</v>
      </c>
      <c r="G137" s="54" t="s">
        <v>17</v>
      </c>
      <c r="H137" s="54" t="s">
        <v>16</v>
      </c>
      <c r="I137" s="63">
        <v>45467</v>
      </c>
      <c r="J137" s="63">
        <v>45468</v>
      </c>
      <c r="K137" s="63">
        <v>45657</v>
      </c>
      <c r="L137" s="63">
        <v>45471</v>
      </c>
      <c r="M137" s="64">
        <f t="shared" si="1"/>
        <v>1</v>
      </c>
      <c r="N137" s="24" t="s">
        <v>744</v>
      </c>
      <c r="O137" s="119"/>
      <c r="Q137" s="57" t="s">
        <v>1626</v>
      </c>
    </row>
    <row r="138" spans="1:17" ht="96.75" customHeight="1" x14ac:dyDescent="0.25">
      <c r="A138" s="54" t="s">
        <v>745</v>
      </c>
      <c r="B138" s="54" t="s">
        <v>676</v>
      </c>
      <c r="C138" s="83" t="s">
        <v>677</v>
      </c>
      <c r="D138" s="120" t="s">
        <v>746</v>
      </c>
      <c r="E138" s="54" t="s">
        <v>14</v>
      </c>
      <c r="F138" s="6">
        <v>150000000</v>
      </c>
      <c r="G138" s="54" t="s">
        <v>15</v>
      </c>
      <c r="H138" s="54" t="s">
        <v>781</v>
      </c>
      <c r="I138" s="63">
        <v>45471</v>
      </c>
      <c r="J138" s="63">
        <v>45475</v>
      </c>
      <c r="K138" s="63">
        <v>45657</v>
      </c>
      <c r="L138" s="63">
        <v>45477</v>
      </c>
      <c r="M138" s="64">
        <f t="shared" si="1"/>
        <v>0</v>
      </c>
      <c r="N138" s="24" t="s">
        <v>829</v>
      </c>
      <c r="O138" s="119" t="s">
        <v>1626</v>
      </c>
      <c r="Q138" s="57" t="s">
        <v>1626</v>
      </c>
    </row>
    <row r="139" spans="1:17" ht="81.75" customHeight="1" x14ac:dyDescent="0.25">
      <c r="A139" s="101" t="s">
        <v>825</v>
      </c>
      <c r="B139" s="101" t="s">
        <v>826</v>
      </c>
      <c r="C139" s="92" t="s">
        <v>827</v>
      </c>
      <c r="D139" s="123" t="s">
        <v>828</v>
      </c>
      <c r="E139" s="101" t="s">
        <v>18</v>
      </c>
      <c r="F139" s="12">
        <v>526500000</v>
      </c>
      <c r="G139" s="101" t="s">
        <v>23</v>
      </c>
      <c r="H139" s="101" t="s">
        <v>16</v>
      </c>
      <c r="I139" s="103">
        <v>45478</v>
      </c>
      <c r="J139" s="103">
        <v>45481</v>
      </c>
      <c r="K139" s="103">
        <v>45657</v>
      </c>
      <c r="L139" s="103">
        <v>45484</v>
      </c>
      <c r="M139" s="113">
        <f t="shared" si="1"/>
        <v>1</v>
      </c>
      <c r="N139" s="27" t="s">
        <v>830</v>
      </c>
      <c r="O139" s="119"/>
      <c r="Q139" s="57" t="s">
        <v>1624</v>
      </c>
    </row>
    <row r="140" spans="1:17" ht="67.5" customHeight="1" x14ac:dyDescent="0.25">
      <c r="A140" s="54" t="s">
        <v>883</v>
      </c>
      <c r="B140" s="54" t="s">
        <v>884</v>
      </c>
      <c r="C140" s="83" t="s">
        <v>885</v>
      </c>
      <c r="D140" s="120" t="s">
        <v>886</v>
      </c>
      <c r="E140" s="54" t="s">
        <v>729</v>
      </c>
      <c r="F140" s="6">
        <v>279108000</v>
      </c>
      <c r="G140" s="54" t="s">
        <v>17</v>
      </c>
      <c r="H140" s="54" t="s">
        <v>16</v>
      </c>
      <c r="I140" s="63">
        <v>45503</v>
      </c>
      <c r="J140" s="63">
        <v>45505</v>
      </c>
      <c r="K140" s="63">
        <v>45566</v>
      </c>
      <c r="L140" s="63">
        <v>45509</v>
      </c>
      <c r="M140" s="64">
        <f t="shared" si="1"/>
        <v>0</v>
      </c>
      <c r="N140" s="24" t="s">
        <v>889</v>
      </c>
      <c r="O140" s="119"/>
      <c r="Q140" s="57" t="s">
        <v>1626</v>
      </c>
    </row>
    <row r="141" spans="1:17" ht="58.5" customHeight="1" x14ac:dyDescent="0.25">
      <c r="A141" s="54" t="s">
        <v>887</v>
      </c>
      <c r="B141" s="54" t="s">
        <v>127</v>
      </c>
      <c r="C141" s="83" t="s">
        <v>128</v>
      </c>
      <c r="D141" s="120" t="s">
        <v>129</v>
      </c>
      <c r="E141" s="54" t="s">
        <v>14</v>
      </c>
      <c r="F141" s="6">
        <v>900000000</v>
      </c>
      <c r="G141" s="54" t="s">
        <v>17</v>
      </c>
      <c r="H141" s="54" t="s">
        <v>16</v>
      </c>
      <c r="I141" s="63">
        <v>45504</v>
      </c>
      <c r="J141" s="63">
        <v>45509</v>
      </c>
      <c r="K141" s="63">
        <v>45657</v>
      </c>
      <c r="L141" s="63">
        <v>45516</v>
      </c>
      <c r="M141" s="64">
        <f t="shared" si="1"/>
        <v>3</v>
      </c>
      <c r="N141" s="24" t="s">
        <v>890</v>
      </c>
      <c r="O141" s="119"/>
      <c r="Q141" s="57" t="s">
        <v>1624</v>
      </c>
    </row>
    <row r="142" spans="1:17" ht="82.5" customHeight="1" x14ac:dyDescent="0.25">
      <c r="A142" s="54" t="s">
        <v>891</v>
      </c>
      <c r="B142" s="54" t="s">
        <v>892</v>
      </c>
      <c r="C142" s="83" t="s">
        <v>893</v>
      </c>
      <c r="D142" s="120" t="s">
        <v>894</v>
      </c>
      <c r="E142" s="54" t="s">
        <v>214</v>
      </c>
      <c r="F142" s="6">
        <v>275000000</v>
      </c>
      <c r="G142" s="54" t="s">
        <v>61</v>
      </c>
      <c r="H142" s="54"/>
      <c r="I142" s="63">
        <v>45512</v>
      </c>
      <c r="J142" s="63">
        <v>45512</v>
      </c>
      <c r="K142" s="63">
        <v>45657</v>
      </c>
      <c r="L142" s="63">
        <v>45516</v>
      </c>
      <c r="M142" s="64">
        <f t="shared" si="1"/>
        <v>0</v>
      </c>
      <c r="N142" s="24" t="s">
        <v>914</v>
      </c>
      <c r="O142" s="119" t="s">
        <v>1626</v>
      </c>
      <c r="Q142" s="57" t="s">
        <v>1626</v>
      </c>
    </row>
    <row r="143" spans="1:17" ht="83.25" customHeight="1" x14ac:dyDescent="0.25">
      <c r="A143" s="54" t="s">
        <v>895</v>
      </c>
      <c r="B143" s="54" t="s">
        <v>896</v>
      </c>
      <c r="C143" s="83" t="s">
        <v>897</v>
      </c>
      <c r="D143" s="120" t="s">
        <v>898</v>
      </c>
      <c r="E143" s="54" t="s">
        <v>14</v>
      </c>
      <c r="F143" s="6">
        <v>100000000</v>
      </c>
      <c r="G143" s="54" t="s">
        <v>61</v>
      </c>
      <c r="H143" s="54"/>
      <c r="I143" s="63">
        <v>45512</v>
      </c>
      <c r="J143" s="63">
        <v>45520</v>
      </c>
      <c r="K143" s="63">
        <v>45657</v>
      </c>
      <c r="L143" s="63">
        <v>45528</v>
      </c>
      <c r="M143" s="90">
        <f>NETWORKDAYS(J143,L143)-(3)</f>
        <v>3</v>
      </c>
      <c r="N143" s="24" t="s">
        <v>915</v>
      </c>
      <c r="O143" s="119" t="s">
        <v>1626</v>
      </c>
      <c r="Q143" s="57" t="s">
        <v>1628</v>
      </c>
    </row>
    <row r="144" spans="1:17" ht="83.25" customHeight="1" x14ac:dyDescent="0.25">
      <c r="A144" s="54" t="s">
        <v>918</v>
      </c>
      <c r="B144" s="54" t="s">
        <v>985</v>
      </c>
      <c r="C144" s="83" t="s">
        <v>986</v>
      </c>
      <c r="D144" s="120" t="s">
        <v>987</v>
      </c>
      <c r="E144" s="54" t="s">
        <v>18</v>
      </c>
      <c r="F144" s="6">
        <v>3750000000</v>
      </c>
      <c r="G144" s="54" t="s">
        <v>988</v>
      </c>
      <c r="H144" s="54"/>
      <c r="I144" s="63">
        <v>45519</v>
      </c>
      <c r="J144" s="63">
        <v>45524</v>
      </c>
      <c r="K144" s="63">
        <v>45657</v>
      </c>
      <c r="L144" s="63">
        <v>45533</v>
      </c>
      <c r="M144" s="90">
        <f t="shared" ref="M144:M151" si="2">NETWORKDAYS(J144,L144)-(3)</f>
        <v>5</v>
      </c>
      <c r="N144" s="24" t="s">
        <v>916</v>
      </c>
      <c r="O144" s="119"/>
      <c r="Q144" s="57" t="s">
        <v>1626</v>
      </c>
    </row>
    <row r="145" spans="1:17" ht="83.25" customHeight="1" x14ac:dyDescent="0.25">
      <c r="A145" s="54" t="s">
        <v>919</v>
      </c>
      <c r="B145" s="54" t="s">
        <v>164</v>
      </c>
      <c r="C145" s="83" t="s">
        <v>989</v>
      </c>
      <c r="D145" s="120" t="s">
        <v>166</v>
      </c>
      <c r="E145" s="54" t="s">
        <v>18</v>
      </c>
      <c r="F145" s="6">
        <v>375000000</v>
      </c>
      <c r="G145" s="54" t="s">
        <v>48</v>
      </c>
      <c r="H145" s="54"/>
      <c r="I145" s="63">
        <v>45519</v>
      </c>
      <c r="J145" s="63">
        <v>45525</v>
      </c>
      <c r="K145" s="63">
        <v>45657</v>
      </c>
      <c r="L145" s="63">
        <v>45533</v>
      </c>
      <c r="M145" s="90">
        <f t="shared" si="2"/>
        <v>4</v>
      </c>
      <c r="N145" s="24" t="s">
        <v>917</v>
      </c>
      <c r="O145" s="119"/>
      <c r="Q145" s="57" t="s">
        <v>1634</v>
      </c>
    </row>
    <row r="146" spans="1:17" ht="83.25" customHeight="1" x14ac:dyDescent="0.25">
      <c r="A146" s="54" t="s">
        <v>1317</v>
      </c>
      <c r="B146" s="101" t="s">
        <v>676</v>
      </c>
      <c r="C146" s="92" t="s">
        <v>677</v>
      </c>
      <c r="D146" s="123" t="s">
        <v>678</v>
      </c>
      <c r="E146" s="101" t="s">
        <v>14</v>
      </c>
      <c r="F146" s="12">
        <v>700000000</v>
      </c>
      <c r="G146" s="101" t="s">
        <v>17</v>
      </c>
      <c r="H146" s="101"/>
      <c r="I146" s="103">
        <v>45522</v>
      </c>
      <c r="J146" s="103">
        <v>45522</v>
      </c>
      <c r="K146" s="103">
        <v>45557</v>
      </c>
      <c r="L146" s="103">
        <v>45582</v>
      </c>
      <c r="M146" s="113">
        <f t="shared" si="2"/>
        <v>41</v>
      </c>
      <c r="N146" s="24" t="s">
        <v>1657</v>
      </c>
      <c r="O146" s="119"/>
      <c r="Q146" s="57" t="s">
        <v>1626</v>
      </c>
    </row>
    <row r="147" spans="1:17" ht="83.25" customHeight="1" x14ac:dyDescent="0.25">
      <c r="A147" s="54" t="s">
        <v>968</v>
      </c>
      <c r="B147" s="54" t="s">
        <v>990</v>
      </c>
      <c r="C147" s="83" t="s">
        <v>991</v>
      </c>
      <c r="D147" s="120" t="s">
        <v>992</v>
      </c>
      <c r="E147" s="54" t="s">
        <v>993</v>
      </c>
      <c r="F147" s="6">
        <v>452040960</v>
      </c>
      <c r="G147" s="54" t="s">
        <v>15</v>
      </c>
      <c r="H147" s="54"/>
      <c r="I147" s="63">
        <v>45531</v>
      </c>
      <c r="J147" s="63">
        <v>45531</v>
      </c>
      <c r="K147" s="63">
        <v>45897</v>
      </c>
      <c r="L147" s="63">
        <v>45539</v>
      </c>
      <c r="M147" s="90">
        <f t="shared" si="2"/>
        <v>4</v>
      </c>
      <c r="N147" s="24" t="s">
        <v>970</v>
      </c>
      <c r="O147" s="119" t="s">
        <v>1626</v>
      </c>
      <c r="Q147" s="57" t="s">
        <v>1625</v>
      </c>
    </row>
    <row r="148" spans="1:17" ht="83.25" customHeight="1" x14ac:dyDescent="0.25">
      <c r="A148" s="54" t="s">
        <v>969</v>
      </c>
      <c r="B148" s="54" t="s">
        <v>994</v>
      </c>
      <c r="C148" s="83" t="s">
        <v>995</v>
      </c>
      <c r="D148" s="120" t="s">
        <v>996</v>
      </c>
      <c r="E148" s="54" t="s">
        <v>14</v>
      </c>
      <c r="F148" s="6">
        <v>392466572</v>
      </c>
      <c r="G148" s="54" t="s">
        <v>988</v>
      </c>
      <c r="H148" s="54"/>
      <c r="I148" s="63">
        <v>45538</v>
      </c>
      <c r="J148" s="63">
        <v>45540</v>
      </c>
      <c r="K148" s="63">
        <v>45657</v>
      </c>
      <c r="L148" s="63">
        <v>45547</v>
      </c>
      <c r="M148" s="90">
        <f t="shared" si="2"/>
        <v>3</v>
      </c>
      <c r="N148" s="24" t="s">
        <v>1379</v>
      </c>
      <c r="O148" s="119"/>
      <c r="Q148" s="57" t="s">
        <v>1625</v>
      </c>
    </row>
    <row r="149" spans="1:17" ht="83.25" customHeight="1" x14ac:dyDescent="0.25">
      <c r="A149" s="54" t="s">
        <v>1183</v>
      </c>
      <c r="B149" s="54" t="s">
        <v>676</v>
      </c>
      <c r="C149" s="83" t="s">
        <v>677</v>
      </c>
      <c r="D149" s="120" t="s">
        <v>1184</v>
      </c>
      <c r="E149" s="54" t="s">
        <v>14</v>
      </c>
      <c r="F149" s="6">
        <v>2400000000</v>
      </c>
      <c r="G149" s="54" t="s">
        <v>17</v>
      </c>
      <c r="H149" s="54"/>
      <c r="I149" s="63">
        <v>45554</v>
      </c>
      <c r="J149" s="63">
        <v>45558</v>
      </c>
      <c r="K149" s="63">
        <v>45657</v>
      </c>
      <c r="L149" s="63">
        <v>45566</v>
      </c>
      <c r="M149" s="90">
        <f t="shared" si="2"/>
        <v>4</v>
      </c>
      <c r="N149" s="24" t="s">
        <v>1182</v>
      </c>
      <c r="O149" s="119"/>
      <c r="Q149" s="57" t="s">
        <v>1626</v>
      </c>
    </row>
    <row r="150" spans="1:17" ht="75" x14ac:dyDescent="0.25">
      <c r="A150" s="54" t="s">
        <v>1318</v>
      </c>
      <c r="B150" s="54" t="s">
        <v>1319</v>
      </c>
      <c r="C150" s="83" t="s">
        <v>1320</v>
      </c>
      <c r="D150" s="120" t="s">
        <v>1321</v>
      </c>
      <c r="E150" s="54" t="s">
        <v>18</v>
      </c>
      <c r="F150" s="6">
        <v>710000000</v>
      </c>
      <c r="G150" s="54" t="s">
        <v>61</v>
      </c>
      <c r="H150" s="90"/>
      <c r="I150" s="63">
        <v>45544</v>
      </c>
      <c r="J150" s="63">
        <v>45586</v>
      </c>
      <c r="K150" s="63">
        <v>45657</v>
      </c>
      <c r="L150" s="63">
        <v>45589</v>
      </c>
      <c r="M150" s="90">
        <f t="shared" si="2"/>
        <v>1</v>
      </c>
      <c r="N150" s="24" t="s">
        <v>1658</v>
      </c>
      <c r="O150" s="57" t="s">
        <v>1626</v>
      </c>
      <c r="Q150" s="57" t="s">
        <v>1626</v>
      </c>
    </row>
    <row r="151" spans="1:17" ht="81" x14ac:dyDescent="0.25">
      <c r="A151" s="54" t="s">
        <v>1423</v>
      </c>
      <c r="B151" s="54" t="s">
        <v>1427</v>
      </c>
      <c r="C151" s="83" t="s">
        <v>1453</v>
      </c>
      <c r="D151" s="120" t="s">
        <v>1428</v>
      </c>
      <c r="E151" s="54" t="s">
        <v>729</v>
      </c>
      <c r="F151" s="6">
        <v>498758750</v>
      </c>
      <c r="G151" s="54" t="s">
        <v>17</v>
      </c>
      <c r="H151" s="90"/>
      <c r="I151" s="63">
        <v>45593</v>
      </c>
      <c r="J151" s="63">
        <v>45597</v>
      </c>
      <c r="K151" s="63">
        <v>45597</v>
      </c>
      <c r="L151" s="63">
        <v>45604</v>
      </c>
      <c r="M151" s="90">
        <f t="shared" si="2"/>
        <v>3</v>
      </c>
      <c r="N151" s="24" t="s">
        <v>1429</v>
      </c>
      <c r="Q151" s="57" t="s">
        <v>1625</v>
      </c>
    </row>
    <row r="152" spans="1:17" ht="150" customHeight="1" x14ac:dyDescent="0.25">
      <c r="A152" s="54" t="s">
        <v>1430</v>
      </c>
      <c r="B152" s="54" t="s">
        <v>1454</v>
      </c>
      <c r="C152" s="54" t="s">
        <v>1455</v>
      </c>
      <c r="D152" s="54" t="s">
        <v>1456</v>
      </c>
      <c r="E152" s="54" t="s">
        <v>18</v>
      </c>
      <c r="F152" s="6">
        <v>500000000</v>
      </c>
      <c r="G152" s="54" t="s">
        <v>1315</v>
      </c>
      <c r="H152" s="90"/>
      <c r="I152" s="63">
        <v>45594</v>
      </c>
      <c r="J152" s="63">
        <v>45596</v>
      </c>
      <c r="K152" s="63">
        <v>45657</v>
      </c>
      <c r="L152" s="63">
        <v>45604</v>
      </c>
      <c r="M152" s="90">
        <f t="shared" ref="M152:M160" si="3">NETWORKDAYS(J152,L152)-(3)</f>
        <v>4</v>
      </c>
      <c r="N152" s="24" t="s">
        <v>1574</v>
      </c>
      <c r="Q152" s="57" t="s">
        <v>1626</v>
      </c>
    </row>
    <row r="153" spans="1:17" ht="175.5" x14ac:dyDescent="0.25">
      <c r="A153" s="54" t="s">
        <v>1431</v>
      </c>
      <c r="B153" s="54" t="s">
        <v>707</v>
      </c>
      <c r="C153" s="54" t="s">
        <v>1457</v>
      </c>
      <c r="D153" s="54" t="s">
        <v>709</v>
      </c>
      <c r="E153" s="54" t="s">
        <v>14</v>
      </c>
      <c r="F153" s="6">
        <v>300000000</v>
      </c>
      <c r="G153" s="54" t="s">
        <v>17</v>
      </c>
      <c r="H153" s="90"/>
      <c r="I153" s="63">
        <v>45596</v>
      </c>
      <c r="J153" s="63">
        <v>45602</v>
      </c>
      <c r="K153" s="63">
        <v>45657</v>
      </c>
      <c r="L153" s="63">
        <v>45604</v>
      </c>
      <c r="M153" s="90">
        <f t="shared" si="3"/>
        <v>0</v>
      </c>
      <c r="N153" s="24" t="s">
        <v>1659</v>
      </c>
      <c r="O153" s="57" t="s">
        <v>1626</v>
      </c>
      <c r="Q153" s="57" t="s">
        <v>1626</v>
      </c>
    </row>
    <row r="154" spans="1:17" ht="108" x14ac:dyDescent="0.25">
      <c r="A154" s="54" t="s">
        <v>1452</v>
      </c>
      <c r="B154" s="54" t="s">
        <v>1458</v>
      </c>
      <c r="C154" s="54" t="s">
        <v>1459</v>
      </c>
      <c r="D154" s="54" t="s">
        <v>1460</v>
      </c>
      <c r="E154" s="54" t="s">
        <v>14</v>
      </c>
      <c r="F154" s="6">
        <v>809591900</v>
      </c>
      <c r="G154" s="54" t="s">
        <v>1461</v>
      </c>
      <c r="H154" s="90"/>
      <c r="I154" s="63">
        <v>45596</v>
      </c>
      <c r="J154" s="63">
        <v>45602</v>
      </c>
      <c r="K154" s="63">
        <v>45657</v>
      </c>
      <c r="L154" s="63">
        <v>45611</v>
      </c>
      <c r="M154" s="90">
        <f t="shared" si="3"/>
        <v>5</v>
      </c>
      <c r="N154" s="24" t="s">
        <v>1660</v>
      </c>
      <c r="Q154" s="57" t="s">
        <v>1625</v>
      </c>
    </row>
    <row r="155" spans="1:17" ht="81" x14ac:dyDescent="0.25">
      <c r="A155" s="54" t="s">
        <v>1462</v>
      </c>
      <c r="B155" s="54" t="s">
        <v>1463</v>
      </c>
      <c r="C155" s="54" t="s">
        <v>1464</v>
      </c>
      <c r="D155" s="54" t="s">
        <v>1465</v>
      </c>
      <c r="E155" s="54" t="s">
        <v>432</v>
      </c>
      <c r="F155" s="6">
        <v>270000000</v>
      </c>
      <c r="G155" s="54" t="s">
        <v>19</v>
      </c>
      <c r="H155" s="90"/>
      <c r="I155" s="63">
        <v>45608</v>
      </c>
      <c r="J155" s="63">
        <v>45611</v>
      </c>
      <c r="K155" s="63">
        <v>45646</v>
      </c>
      <c r="L155" s="63">
        <v>45615</v>
      </c>
      <c r="M155" s="90">
        <f t="shared" si="3"/>
        <v>0</v>
      </c>
      <c r="N155" s="24" t="s">
        <v>1661</v>
      </c>
      <c r="O155" s="119" t="s">
        <v>1626</v>
      </c>
      <c r="Q155" s="57" t="s">
        <v>1626</v>
      </c>
    </row>
    <row r="156" spans="1:17" ht="168.75" customHeight="1" x14ac:dyDescent="0.25">
      <c r="A156" s="54" t="s">
        <v>1575</v>
      </c>
      <c r="B156" s="54" t="s">
        <v>1576</v>
      </c>
      <c r="C156" s="54" t="s">
        <v>1630</v>
      </c>
      <c r="D156" s="54" t="s">
        <v>1184</v>
      </c>
      <c r="E156" s="54" t="s">
        <v>1631</v>
      </c>
      <c r="F156" s="6">
        <v>250000000</v>
      </c>
      <c r="G156" s="54" t="s">
        <v>17</v>
      </c>
      <c r="H156" s="90"/>
      <c r="I156" s="63">
        <v>45627</v>
      </c>
      <c r="J156" s="63">
        <v>45627</v>
      </c>
      <c r="K156" s="63">
        <v>45657</v>
      </c>
      <c r="L156" s="63">
        <v>45638</v>
      </c>
      <c r="M156" s="90">
        <f t="shared" si="3"/>
        <v>6</v>
      </c>
      <c r="N156" s="24" t="s">
        <v>1577</v>
      </c>
      <c r="Q156" s="57" t="s">
        <v>1626</v>
      </c>
    </row>
    <row r="157" spans="1:17" ht="191.25" customHeight="1" x14ac:dyDescent="0.25">
      <c r="A157" s="54" t="s">
        <v>1603</v>
      </c>
      <c r="B157" s="54" t="s">
        <v>1610</v>
      </c>
      <c r="C157" s="54" t="s">
        <v>1662</v>
      </c>
      <c r="D157" s="54" t="s">
        <v>1609</v>
      </c>
      <c r="E157" s="54" t="s">
        <v>432</v>
      </c>
      <c r="F157" s="6">
        <v>153554378</v>
      </c>
      <c r="G157" s="54" t="s">
        <v>19</v>
      </c>
      <c r="H157" s="90"/>
      <c r="I157" s="63">
        <v>45630</v>
      </c>
      <c r="J157" s="63">
        <v>45638</v>
      </c>
      <c r="K157" s="63">
        <v>45868</v>
      </c>
      <c r="L157" s="63">
        <v>45645</v>
      </c>
      <c r="M157" s="90">
        <f t="shared" si="3"/>
        <v>3</v>
      </c>
      <c r="N157" s="24" t="s">
        <v>1611</v>
      </c>
      <c r="Q157" s="57" t="s">
        <v>1624</v>
      </c>
    </row>
    <row r="158" spans="1:17" ht="183" customHeight="1" x14ac:dyDescent="0.25">
      <c r="A158" s="54" t="s">
        <v>1604</v>
      </c>
      <c r="B158" s="54" t="s">
        <v>1605</v>
      </c>
      <c r="C158" s="54" t="s">
        <v>1606</v>
      </c>
      <c r="D158" s="54" t="s">
        <v>1607</v>
      </c>
      <c r="E158" s="54" t="s">
        <v>214</v>
      </c>
      <c r="F158" s="6">
        <v>1525000000</v>
      </c>
      <c r="G158" s="54" t="s">
        <v>17</v>
      </c>
      <c r="H158" s="90" t="s">
        <v>16</v>
      </c>
      <c r="I158" s="63">
        <v>45639</v>
      </c>
      <c r="J158" s="63">
        <v>45646</v>
      </c>
      <c r="K158" s="63">
        <v>45775</v>
      </c>
      <c r="L158" s="63">
        <v>45645</v>
      </c>
      <c r="M158" s="90">
        <v>0</v>
      </c>
      <c r="N158" s="24" t="s">
        <v>1608</v>
      </c>
      <c r="Q158" s="57" t="s">
        <v>1626</v>
      </c>
    </row>
    <row r="159" spans="1:17" ht="150.75" customHeight="1" x14ac:dyDescent="0.25">
      <c r="A159" s="54" t="s">
        <v>1612</v>
      </c>
      <c r="B159" s="54" t="s">
        <v>1613</v>
      </c>
      <c r="C159" s="54" t="s">
        <v>1614</v>
      </c>
      <c r="D159" s="54" t="s">
        <v>1615</v>
      </c>
      <c r="E159" s="54" t="s">
        <v>432</v>
      </c>
      <c r="F159" s="6">
        <v>602682961</v>
      </c>
      <c r="G159" s="54" t="s">
        <v>19</v>
      </c>
      <c r="H159" s="90" t="s">
        <v>16</v>
      </c>
      <c r="I159" s="63">
        <v>45643</v>
      </c>
      <c r="J159" s="63">
        <v>45646</v>
      </c>
      <c r="K159" s="63">
        <v>45805</v>
      </c>
      <c r="L159" s="63">
        <v>45646</v>
      </c>
      <c r="M159" s="90">
        <f t="shared" si="3"/>
        <v>-2</v>
      </c>
      <c r="N159" s="24" t="s">
        <v>1616</v>
      </c>
      <c r="Q159" s="57" t="s">
        <v>1647</v>
      </c>
    </row>
    <row r="160" spans="1:17" ht="138.75" customHeight="1" x14ac:dyDescent="0.25">
      <c r="A160" s="54" t="s">
        <v>1617</v>
      </c>
      <c r="B160" s="54" t="s">
        <v>985</v>
      </c>
      <c r="C160" s="54" t="s">
        <v>986</v>
      </c>
      <c r="D160" s="54" t="s">
        <v>1618</v>
      </c>
      <c r="E160" s="54" t="s">
        <v>18</v>
      </c>
      <c r="F160" s="6">
        <v>750000000</v>
      </c>
      <c r="G160" s="54" t="s">
        <v>1315</v>
      </c>
      <c r="H160" s="90"/>
      <c r="I160" s="63">
        <v>45644</v>
      </c>
      <c r="J160" s="63">
        <v>45645</v>
      </c>
      <c r="K160" s="63">
        <v>45657</v>
      </c>
      <c r="L160" s="63">
        <v>45646</v>
      </c>
      <c r="M160" s="90">
        <f t="shared" si="3"/>
        <v>-1</v>
      </c>
      <c r="N160" s="24" t="s">
        <v>1619</v>
      </c>
      <c r="Q160" s="57" t="s">
        <v>1626</v>
      </c>
    </row>
    <row r="161" spans="1:14" x14ac:dyDescent="0.25">
      <c r="A161" s="84"/>
      <c r="B161" s="84"/>
      <c r="C161" s="84"/>
      <c r="D161" s="84"/>
      <c r="E161" s="125"/>
      <c r="F161" s="30"/>
      <c r="G161" s="84"/>
      <c r="H161" s="125"/>
      <c r="I161" s="87"/>
      <c r="J161" s="87"/>
      <c r="K161" s="87"/>
      <c r="L161" s="87"/>
      <c r="M161" s="125"/>
      <c r="N161" s="126"/>
    </row>
    <row r="162" spans="1:14" x14ac:dyDescent="0.25">
      <c r="A162" s="127"/>
      <c r="B162" s="127"/>
      <c r="C162" s="127"/>
      <c r="D162" s="127"/>
      <c r="E162" s="128"/>
      <c r="F162" s="129"/>
      <c r="G162" s="127"/>
      <c r="H162" s="128"/>
      <c r="I162" s="128"/>
      <c r="J162" s="128"/>
      <c r="K162" s="128"/>
      <c r="L162" s="128"/>
      <c r="M162" s="128"/>
      <c r="N162" s="130"/>
    </row>
    <row r="163" spans="1:14" x14ac:dyDescent="0.25">
      <c r="A163" s="128"/>
      <c r="B163" s="128"/>
      <c r="C163" s="127"/>
      <c r="D163" s="127"/>
      <c r="E163" s="128"/>
      <c r="F163" s="129"/>
      <c r="G163" s="131"/>
      <c r="H163" s="128"/>
      <c r="I163" s="128"/>
      <c r="J163" s="128"/>
      <c r="K163" s="128"/>
      <c r="L163" s="128"/>
      <c r="M163" s="128"/>
      <c r="N163" s="130"/>
    </row>
    <row r="164" spans="1:14" x14ac:dyDescent="0.25">
      <c r="A164" s="128"/>
      <c r="B164" s="128"/>
      <c r="C164" s="127"/>
      <c r="D164" s="127"/>
      <c r="E164" s="128"/>
      <c r="F164" s="129"/>
      <c r="G164" s="131"/>
      <c r="H164" s="128"/>
      <c r="I164" s="128"/>
      <c r="J164" s="128"/>
      <c r="K164" s="128"/>
      <c r="L164" s="128"/>
      <c r="M164" s="128"/>
      <c r="N164" s="130"/>
    </row>
    <row r="165" spans="1:14" x14ac:dyDescent="0.25">
      <c r="A165" s="128"/>
      <c r="B165" s="128"/>
      <c r="C165" s="128"/>
      <c r="D165" s="132"/>
      <c r="E165" s="128"/>
      <c r="F165" s="128"/>
      <c r="G165" s="131"/>
      <c r="H165" s="128"/>
      <c r="I165" s="128"/>
      <c r="J165" s="128"/>
      <c r="K165" s="128"/>
      <c r="L165" s="128"/>
      <c r="M165" s="128"/>
      <c r="N165" s="130"/>
    </row>
  </sheetData>
  <autoFilter ref="A2:Q160" xr:uid="{00000000-0001-0000-0000-000000000000}"/>
  <mergeCells count="98">
    <mergeCell ref="N98:N99"/>
    <mergeCell ref="Q98:Q99"/>
    <mergeCell ref="Q121:Q122"/>
    <mergeCell ref="N121:N122"/>
    <mergeCell ref="Q77:Q78"/>
    <mergeCell ref="N77:N78"/>
    <mergeCell ref="Q87:Q88"/>
    <mergeCell ref="N87:N88"/>
    <mergeCell ref="Q96:Q97"/>
    <mergeCell ref="N96:N97"/>
    <mergeCell ref="O96:O97"/>
    <mergeCell ref="P96:P97"/>
    <mergeCell ref="Q5:Q6"/>
    <mergeCell ref="Q16:Q17"/>
    <mergeCell ref="N16:N17"/>
    <mergeCell ref="Q64:Q65"/>
    <mergeCell ref="N73:N74"/>
    <mergeCell ref="Q73:Q74"/>
    <mergeCell ref="Q43:Q44"/>
    <mergeCell ref="Q25:Q26"/>
    <mergeCell ref="J64:J65"/>
    <mergeCell ref="A73:A74"/>
    <mergeCell ref="B73:B74"/>
    <mergeCell ref="C73:C74"/>
    <mergeCell ref="E73:E74"/>
    <mergeCell ref="G73:G74"/>
    <mergeCell ref="J73:J74"/>
    <mergeCell ref="A64:A65"/>
    <mergeCell ref="B64:B65"/>
    <mergeCell ref="C64:C65"/>
    <mergeCell ref="E64:E65"/>
    <mergeCell ref="F64:F65"/>
    <mergeCell ref="M25:M26"/>
    <mergeCell ref="M43:M44"/>
    <mergeCell ref="K25:K26"/>
    <mergeCell ref="A43:A44"/>
    <mergeCell ref="B43:B44"/>
    <mergeCell ref="C43:C44"/>
    <mergeCell ref="E43:E44"/>
    <mergeCell ref="A25:A26"/>
    <mergeCell ref="B25:B26"/>
    <mergeCell ref="C25:C26"/>
    <mergeCell ref="E25:E26"/>
    <mergeCell ref="G25:G26"/>
    <mergeCell ref="G43:G44"/>
    <mergeCell ref="K43:K44"/>
    <mergeCell ref="I25:I26"/>
    <mergeCell ref="A1:G1"/>
    <mergeCell ref="H1:M1"/>
    <mergeCell ref="B5:B6"/>
    <mergeCell ref="C5:C6"/>
    <mergeCell ref="E5:E6"/>
    <mergeCell ref="G5:G6"/>
    <mergeCell ref="I5:I6"/>
    <mergeCell ref="J5:J6"/>
    <mergeCell ref="M5:M6"/>
    <mergeCell ref="A16:A17"/>
    <mergeCell ref="B16:B17"/>
    <mergeCell ref="C16:C17"/>
    <mergeCell ref="E16:E17"/>
    <mergeCell ref="N5:N6"/>
    <mergeCell ref="M16:M17"/>
    <mergeCell ref="G16:G17"/>
    <mergeCell ref="I16:I17"/>
    <mergeCell ref="J77:J78"/>
    <mergeCell ref="K77:K78"/>
    <mergeCell ref="A87:A88"/>
    <mergeCell ref="B87:B88"/>
    <mergeCell ref="C87:C88"/>
    <mergeCell ref="E87:E88"/>
    <mergeCell ref="G87:G88"/>
    <mergeCell ref="J87:J88"/>
    <mergeCell ref="K87:K88"/>
    <mergeCell ref="A77:A78"/>
    <mergeCell ref="B77:B78"/>
    <mergeCell ref="C77:C78"/>
    <mergeCell ref="E77:E78"/>
    <mergeCell ref="G77:G78"/>
    <mergeCell ref="J96:J97"/>
    <mergeCell ref="A98:A99"/>
    <mergeCell ref="B98:B99"/>
    <mergeCell ref="C98:C99"/>
    <mergeCell ref="E98:E99"/>
    <mergeCell ref="G98:G99"/>
    <mergeCell ref="J98:J99"/>
    <mergeCell ref="A96:A97"/>
    <mergeCell ref="B96:B97"/>
    <mergeCell ref="C96:C97"/>
    <mergeCell ref="E96:E97"/>
    <mergeCell ref="G96:G97"/>
    <mergeCell ref="K98:K99"/>
    <mergeCell ref="A121:A122"/>
    <mergeCell ref="B121:B122"/>
    <mergeCell ref="C121:C122"/>
    <mergeCell ref="E121:E122"/>
    <mergeCell ref="G121:G122"/>
    <mergeCell ref="J121:J122"/>
    <mergeCell ref="K121:K122"/>
  </mergeCells>
  <conditionalFormatting sqref="M3:M5 M7:M16 M18:M25 M27:M30">
    <cfRule type="iconSet" priority="76">
      <iconSet iconSet="3Symbols2" reverse="1">
        <cfvo type="percent" val="0"/>
        <cfvo type="num" val="3"/>
        <cfvo type="num" val="3" gte="0"/>
      </iconSet>
    </cfRule>
  </conditionalFormatting>
  <conditionalFormatting sqref="M31">
    <cfRule type="iconSet" priority="45">
      <iconSet iconSet="3Symbols2" reverse="1">
        <cfvo type="percent" val="0"/>
        <cfvo type="num" val="3"/>
        <cfvo type="num" val="3" gte="0"/>
      </iconSet>
    </cfRule>
  </conditionalFormatting>
  <conditionalFormatting sqref="M32">
    <cfRule type="iconSet" priority="44">
      <iconSet iconSet="3Symbols2" reverse="1">
        <cfvo type="percent" val="0"/>
        <cfvo type="num" val="3"/>
        <cfvo type="num" val="3" gte="0"/>
      </iconSet>
    </cfRule>
  </conditionalFormatting>
  <conditionalFormatting sqref="M33">
    <cfRule type="iconSet" priority="43">
      <iconSet iconSet="3Symbols2" reverse="1">
        <cfvo type="percent" val="0"/>
        <cfvo type="num" val="3"/>
        <cfvo type="num" val="3" gte="0"/>
      </iconSet>
    </cfRule>
  </conditionalFormatting>
  <conditionalFormatting sqref="M34:M43 M45:M56">
    <cfRule type="iconSet" priority="42">
      <iconSet iconSet="3Symbols2" reverse="1">
        <cfvo type="percent" val="0"/>
        <cfvo type="num" val="3"/>
        <cfvo type="num" val="3" gte="0"/>
      </iconSet>
    </cfRule>
  </conditionalFormatting>
  <conditionalFormatting sqref="M57:M61">
    <cfRule type="iconSet" priority="31">
      <iconSet iconSet="3Symbols2" reverse="1">
        <cfvo type="percent" val="0"/>
        <cfvo type="num" val="3"/>
        <cfvo type="num" val="3" gte="0"/>
      </iconSet>
    </cfRule>
  </conditionalFormatting>
  <conditionalFormatting sqref="M62:M63">
    <cfRule type="iconSet" priority="28">
      <iconSet iconSet="3Symbols2" reverse="1">
        <cfvo type="percent" val="0"/>
        <cfvo type="num" val="3"/>
        <cfvo type="num" val="3" gte="0"/>
      </iconSet>
    </cfRule>
  </conditionalFormatting>
  <conditionalFormatting sqref="M64:M74">
    <cfRule type="iconSet" priority="26">
      <iconSet iconSet="3Symbols2" reverse="1">
        <cfvo type="percent" val="0"/>
        <cfvo type="num" val="3"/>
        <cfvo type="num" val="3" gte="0"/>
      </iconSet>
    </cfRule>
  </conditionalFormatting>
  <conditionalFormatting sqref="M75:M79">
    <cfRule type="iconSet" priority="20">
      <iconSet iconSet="3Symbols2" reverse="1">
        <cfvo type="percent" val="0"/>
        <cfvo type="num" val="3"/>
        <cfvo type="num" val="3" gte="0"/>
      </iconSet>
    </cfRule>
  </conditionalFormatting>
  <conditionalFormatting sqref="M80:M122">
    <cfRule type="iconSet" priority="17">
      <iconSet iconSet="3Symbols2" reverse="1">
        <cfvo type="percent" val="0"/>
        <cfvo type="num" val="3"/>
        <cfvo type="num" val="3" gte="0"/>
      </iconSet>
    </cfRule>
  </conditionalFormatting>
  <conditionalFormatting sqref="M123:M126 M128:M136">
    <cfRule type="iconSet" priority="9">
      <iconSet iconSet="3Symbols2" reverse="1">
        <cfvo type="percent" val="0"/>
        <cfvo type="num" val="3"/>
        <cfvo type="num" val="3" gte="0"/>
      </iconSet>
    </cfRule>
  </conditionalFormatting>
  <conditionalFormatting sqref="M127">
    <cfRule type="iconSet" priority="4">
      <iconSet iconSet="3Symbols2" reverse="1">
        <cfvo type="percent" val="0"/>
        <cfvo type="num" val="3"/>
        <cfvo type="num" val="3" gte="0"/>
      </iconSet>
    </cfRule>
  </conditionalFormatting>
  <conditionalFormatting sqref="M137">
    <cfRule type="iconSet" priority="5">
      <iconSet iconSet="3Symbols2" reverse="1">
        <cfvo type="percent" val="0"/>
        <cfvo type="num" val="3"/>
        <cfvo type="num" val="3" gte="0"/>
      </iconSet>
    </cfRule>
  </conditionalFormatting>
  <conditionalFormatting sqref="M138">
    <cfRule type="iconSet" priority="3">
      <iconSet iconSet="3Symbols2" reverse="1">
        <cfvo type="percent" val="0"/>
        <cfvo type="num" val="3"/>
        <cfvo type="num" val="3" gte="0"/>
      </iconSet>
    </cfRule>
  </conditionalFormatting>
  <conditionalFormatting sqref="M139:M145 M147:M160">
    <cfRule type="iconSet" priority="78">
      <iconSet iconSet="3Symbols2" reverse="1">
        <cfvo type="percent" val="0"/>
        <cfvo type="num" val="3"/>
        <cfvo type="num" val="3" gte="0"/>
      </iconSet>
    </cfRule>
  </conditionalFormatting>
  <conditionalFormatting sqref="M146">
    <cfRule type="iconSet" priority="1">
      <iconSet iconSet="3Symbols2" reverse="1">
        <cfvo type="percent" val="0"/>
        <cfvo type="num" val="3"/>
        <cfvo type="num" val="3" gte="0"/>
      </iconSet>
    </cfRule>
  </conditionalFormatting>
  <hyperlinks>
    <hyperlink ref="N5" r:id="rId1" xr:uid="{00000000-0004-0000-0000-000000000000}"/>
    <hyperlink ref="N4" r:id="rId2" xr:uid="{00000000-0004-0000-0000-000001000000}"/>
    <hyperlink ref="N3" r:id="rId3" xr:uid="{00000000-0004-0000-0000-000002000000}"/>
    <hyperlink ref="N7" r:id="rId4" xr:uid="{00000000-0004-0000-0000-000003000000}"/>
    <hyperlink ref="N8" r:id="rId5" xr:uid="{00000000-0004-0000-0000-000004000000}"/>
    <hyperlink ref="N9" r:id="rId6" xr:uid="{00000000-0004-0000-0000-000005000000}"/>
    <hyperlink ref="N10" r:id="rId7" xr:uid="{00000000-0004-0000-0000-000006000000}"/>
    <hyperlink ref="N11" r:id="rId8" xr:uid="{00000000-0004-0000-0000-000007000000}"/>
    <hyperlink ref="N12" r:id="rId9" xr:uid="{00000000-0004-0000-0000-000008000000}"/>
    <hyperlink ref="N13" r:id="rId10" xr:uid="{00000000-0004-0000-0000-000009000000}"/>
    <hyperlink ref="N14" r:id="rId11" xr:uid="{00000000-0004-0000-0000-00000A000000}"/>
    <hyperlink ref="N15" r:id="rId12" xr:uid="{00000000-0004-0000-0000-00000B000000}"/>
    <hyperlink ref="N16" r:id="rId13" xr:uid="{00000000-0004-0000-0000-00000C000000}"/>
    <hyperlink ref="N19" r:id="rId14" xr:uid="{00000000-0004-0000-0000-00000D000000}"/>
    <hyperlink ref="N20" r:id="rId15" xr:uid="{00000000-0004-0000-0000-00000E000000}"/>
    <hyperlink ref="N21" r:id="rId16" xr:uid="{00000000-0004-0000-0000-00000F000000}"/>
    <hyperlink ref="N22" r:id="rId17" xr:uid="{00000000-0004-0000-0000-000010000000}"/>
    <hyperlink ref="N23" r:id="rId18" xr:uid="{00000000-0004-0000-0000-000011000000}"/>
    <hyperlink ref="N24" r:id="rId19" xr:uid="{00000000-0004-0000-0000-000012000000}"/>
    <hyperlink ref="N25" r:id="rId20" xr:uid="{00000000-0004-0000-0000-000013000000}"/>
    <hyperlink ref="N27" r:id="rId21" xr:uid="{00000000-0004-0000-0000-000014000000}"/>
    <hyperlink ref="N28" r:id="rId22" xr:uid="{00000000-0004-0000-0000-000015000000}"/>
    <hyperlink ref="N29" r:id="rId23" xr:uid="{00000000-0004-0000-0000-000016000000}"/>
    <hyperlink ref="N30" r:id="rId24" xr:uid="{00000000-0004-0000-0000-000017000000}"/>
    <hyperlink ref="N31" r:id="rId25" xr:uid="{00000000-0004-0000-0000-000018000000}"/>
    <hyperlink ref="N32" r:id="rId26" xr:uid="{00000000-0004-0000-0000-000019000000}"/>
    <hyperlink ref="N33" r:id="rId27" xr:uid="{00000000-0004-0000-0000-00001A000000}"/>
    <hyperlink ref="N34" r:id="rId28" xr:uid="{00000000-0004-0000-0000-00001B000000}"/>
    <hyperlink ref="N35" r:id="rId29" xr:uid="{00000000-0004-0000-0000-00001C000000}"/>
    <hyperlink ref="N36" r:id="rId30" xr:uid="{00000000-0004-0000-0000-00001D000000}"/>
    <hyperlink ref="N37" r:id="rId31" xr:uid="{00000000-0004-0000-0000-00001E000000}"/>
    <hyperlink ref="N38" r:id="rId32" xr:uid="{00000000-0004-0000-0000-00001F000000}"/>
    <hyperlink ref="N39" r:id="rId33" xr:uid="{00000000-0004-0000-0000-000020000000}"/>
    <hyperlink ref="N40" r:id="rId34" xr:uid="{00000000-0004-0000-0000-000021000000}"/>
    <hyperlink ref="N42" r:id="rId35" xr:uid="{00000000-0004-0000-0000-000022000000}"/>
    <hyperlink ref="N43" r:id="rId36" xr:uid="{00000000-0004-0000-0000-000023000000}"/>
    <hyperlink ref="N45" r:id="rId37" xr:uid="{00000000-0004-0000-0000-000024000000}"/>
    <hyperlink ref="N46" r:id="rId38" xr:uid="{00000000-0004-0000-0000-000025000000}"/>
    <hyperlink ref="N47" r:id="rId39" xr:uid="{00000000-0004-0000-0000-000026000000}"/>
    <hyperlink ref="N48" r:id="rId40" xr:uid="{00000000-0004-0000-0000-000027000000}"/>
    <hyperlink ref="N49" r:id="rId41" xr:uid="{00000000-0004-0000-0000-000028000000}"/>
    <hyperlink ref="N51" r:id="rId42" xr:uid="{00000000-0004-0000-0000-000029000000}"/>
    <hyperlink ref="N56" r:id="rId43" xr:uid="{00000000-0004-0000-0000-00002A000000}"/>
    <hyperlink ref="N41" r:id="rId44" xr:uid="{00000000-0004-0000-0000-00002B000000}"/>
    <hyperlink ref="N50" r:id="rId45" xr:uid="{00000000-0004-0000-0000-00002C000000}"/>
    <hyperlink ref="N55" r:id="rId46" xr:uid="{00000000-0004-0000-0000-00002D000000}"/>
    <hyperlink ref="N58" r:id="rId47" xr:uid="{00000000-0004-0000-0000-00002E000000}"/>
    <hyperlink ref="N57" r:id="rId48" xr:uid="{00000000-0004-0000-0000-00002F000000}"/>
    <hyperlink ref="N54" r:id="rId49" xr:uid="{00000000-0004-0000-0000-000030000000}"/>
    <hyperlink ref="N53" r:id="rId50" xr:uid="{00000000-0004-0000-0000-000031000000}"/>
    <hyperlink ref="N60" r:id="rId51" xr:uid="{00000000-0004-0000-0000-000032000000}"/>
    <hyperlink ref="N61" r:id="rId52" xr:uid="{00000000-0004-0000-0000-000033000000}"/>
    <hyperlink ref="N52" r:id="rId53" xr:uid="{00000000-0004-0000-0000-000034000000}"/>
    <hyperlink ref="N18" r:id="rId54" xr:uid="{00000000-0004-0000-0000-000035000000}"/>
    <hyperlink ref="N63" r:id="rId55" xr:uid="{00000000-0004-0000-0000-000036000000}"/>
    <hyperlink ref="N62" r:id="rId56" xr:uid="{00000000-0004-0000-0000-000037000000}"/>
    <hyperlink ref="N59" r:id="rId57" xr:uid="{00000000-0004-0000-0000-000038000000}"/>
    <hyperlink ref="N64" r:id="rId58" xr:uid="{00000000-0004-0000-0000-000039000000}"/>
    <hyperlink ref="N66" r:id="rId59" xr:uid="{00000000-0004-0000-0000-00003A000000}"/>
    <hyperlink ref="N67" r:id="rId60" xr:uid="{00000000-0004-0000-0000-00003B000000}"/>
    <hyperlink ref="N69" r:id="rId61" xr:uid="{00000000-0004-0000-0000-00003C000000}"/>
    <hyperlink ref="N73" r:id="rId62" xr:uid="{00000000-0004-0000-0000-00003D000000}"/>
    <hyperlink ref="N93" r:id="rId63" xr:uid="{00000000-0004-0000-0000-00003E000000}"/>
    <hyperlink ref="N94" r:id="rId64" xr:uid="{00000000-0004-0000-0000-00003F000000}"/>
    <hyperlink ref="N130" r:id="rId65" xr:uid="{00000000-0004-0000-0000-000040000000}"/>
  </hyperlinks>
  <pageMargins left="0.7" right="0.7" top="0.75" bottom="0.75" header="0.3" footer="0.3"/>
  <pageSetup paperSize="9" scale="75" orientation="landscape" r:id="rId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53"/>
  <sheetViews>
    <sheetView zoomScaleNormal="100" workbookViewId="0">
      <pane ySplit="2" topLeftCell="A221" activePane="bottomLeft" state="frozen"/>
      <selection activeCell="L94" sqref="L94"/>
      <selection pane="bottomLeft" activeCell="AJ223" sqref="AJ223"/>
    </sheetView>
  </sheetViews>
  <sheetFormatPr baseColWidth="10" defaultRowHeight="15" x14ac:dyDescent="0.25"/>
  <cols>
    <col min="2" max="2" width="18.7109375" customWidth="1"/>
    <col min="3" max="3" width="13.85546875" style="29" bestFit="1" customWidth="1"/>
    <col min="4" max="4" width="35.85546875" style="16" customWidth="1"/>
    <col min="5" max="5" width="16.5703125" bestFit="1" customWidth="1"/>
    <col min="6" max="6" width="13.85546875" bestFit="1" customWidth="1"/>
    <col min="7" max="7" width="16.7109375" bestFit="1" customWidth="1"/>
    <col min="8" max="8" width="15.85546875" bestFit="1" customWidth="1"/>
    <col min="9" max="9" width="12.42578125" customWidth="1"/>
    <col min="10" max="10" width="14" style="10" customWidth="1"/>
    <col min="11" max="11" width="11.5703125" hidden="1" customWidth="1"/>
    <col min="12" max="12" width="15.140625" style="14" hidden="1" customWidth="1"/>
    <col min="13" max="13" width="27.28515625" customWidth="1"/>
    <col min="14" max="14" width="14.42578125" hidden="1" customWidth="1"/>
    <col min="15" max="32" width="0" hidden="1" customWidth="1"/>
  </cols>
  <sheetData>
    <row r="1" spans="1:17" ht="23.25" hidden="1" customHeight="1" x14ac:dyDescent="0.25">
      <c r="A1" s="55" t="s">
        <v>27</v>
      </c>
      <c r="B1" s="55"/>
      <c r="C1" s="55"/>
      <c r="D1" s="55"/>
      <c r="E1" s="55"/>
      <c r="F1" s="55"/>
      <c r="G1" s="55"/>
      <c r="H1" s="55"/>
      <c r="I1" s="55"/>
      <c r="J1" s="55"/>
      <c r="K1" s="55"/>
      <c r="L1" s="55"/>
      <c r="M1" s="56"/>
      <c r="N1" s="57"/>
      <c r="O1" s="57"/>
      <c r="P1" s="57"/>
      <c r="Q1" s="57"/>
    </row>
    <row r="2" spans="1:17" ht="38.25" x14ac:dyDescent="0.25">
      <c r="A2" s="58" t="s">
        <v>0</v>
      </c>
      <c r="B2" s="58" t="s">
        <v>1</v>
      </c>
      <c r="C2" s="28" t="s">
        <v>2</v>
      </c>
      <c r="D2" s="58" t="s">
        <v>3</v>
      </c>
      <c r="E2" s="58" t="s">
        <v>4</v>
      </c>
      <c r="F2" s="4" t="s">
        <v>5</v>
      </c>
      <c r="G2" s="58" t="s">
        <v>6</v>
      </c>
      <c r="H2" s="58" t="s">
        <v>8</v>
      </c>
      <c r="I2" s="58" t="s">
        <v>9</v>
      </c>
      <c r="J2" s="58" t="s">
        <v>10</v>
      </c>
      <c r="K2" s="59" t="s">
        <v>11</v>
      </c>
      <c r="L2" s="58" t="s">
        <v>26</v>
      </c>
      <c r="M2" s="58" t="s">
        <v>346</v>
      </c>
      <c r="N2" s="60" t="s">
        <v>1632</v>
      </c>
      <c r="O2" s="60" t="s">
        <v>1636</v>
      </c>
      <c r="P2" s="57"/>
      <c r="Q2" s="57"/>
    </row>
    <row r="3" spans="1:17" ht="94.5" customHeight="1" x14ac:dyDescent="0.25">
      <c r="A3" s="54" t="s">
        <v>149</v>
      </c>
      <c r="B3" s="54" t="s">
        <v>150</v>
      </c>
      <c r="C3" s="61">
        <v>43996483</v>
      </c>
      <c r="D3" s="62" t="s">
        <v>151</v>
      </c>
      <c r="E3" s="54" t="s">
        <v>21</v>
      </c>
      <c r="F3" s="6">
        <v>13750000</v>
      </c>
      <c r="G3" s="54" t="s">
        <v>17</v>
      </c>
      <c r="H3" s="63">
        <v>45293</v>
      </c>
      <c r="I3" s="63">
        <v>45293</v>
      </c>
      <c r="J3" s="63">
        <v>45412</v>
      </c>
      <c r="K3" s="63">
        <v>45296</v>
      </c>
      <c r="L3" s="64">
        <f>NETWORKDAYS(I3,K3)-(3)</f>
        <v>1</v>
      </c>
      <c r="M3" s="15" t="s">
        <v>296</v>
      </c>
      <c r="N3" s="57" t="s">
        <v>1625</v>
      </c>
      <c r="O3" s="57" t="s">
        <v>1641</v>
      </c>
      <c r="P3" s="57"/>
      <c r="Q3" s="57"/>
    </row>
    <row r="4" spans="1:17" ht="93.75" customHeight="1" x14ac:dyDescent="0.25">
      <c r="A4" s="54" t="s">
        <v>152</v>
      </c>
      <c r="B4" s="54" t="s">
        <v>153</v>
      </c>
      <c r="C4" s="61">
        <v>1128266966</v>
      </c>
      <c r="D4" s="62" t="s">
        <v>154</v>
      </c>
      <c r="E4" s="54" t="s">
        <v>21</v>
      </c>
      <c r="F4" s="6">
        <v>6000000</v>
      </c>
      <c r="G4" s="54" t="s">
        <v>17</v>
      </c>
      <c r="H4" s="63">
        <v>45300</v>
      </c>
      <c r="I4" s="63">
        <v>45301</v>
      </c>
      <c r="J4" s="63">
        <v>45342</v>
      </c>
      <c r="K4" s="63">
        <v>45307</v>
      </c>
      <c r="L4" s="64">
        <f>NETWORKDAYS(I4,K4)-(3)</f>
        <v>2</v>
      </c>
      <c r="M4" s="15" t="s">
        <v>297</v>
      </c>
      <c r="N4" s="57" t="s">
        <v>1625</v>
      </c>
      <c r="O4" s="57" t="s">
        <v>1626</v>
      </c>
      <c r="P4" s="57"/>
      <c r="Q4" s="57"/>
    </row>
    <row r="5" spans="1:17" ht="74.25" customHeight="1" x14ac:dyDescent="0.25">
      <c r="A5" s="54" t="s">
        <v>176</v>
      </c>
      <c r="B5" s="54" t="s">
        <v>175</v>
      </c>
      <c r="C5" s="61">
        <v>1128456026</v>
      </c>
      <c r="D5" s="62" t="s">
        <v>178</v>
      </c>
      <c r="E5" s="54" t="s">
        <v>18</v>
      </c>
      <c r="F5" s="6">
        <v>9000000</v>
      </c>
      <c r="G5" s="54" t="s">
        <v>177</v>
      </c>
      <c r="H5" s="63">
        <v>45306</v>
      </c>
      <c r="I5" s="63">
        <v>45307</v>
      </c>
      <c r="J5" s="63">
        <v>45382</v>
      </c>
      <c r="K5" s="63">
        <v>45313</v>
      </c>
      <c r="L5" s="64">
        <f t="shared" ref="L5:L69" si="0">NETWORKDAYS(I5,K5)-(3)</f>
        <v>2</v>
      </c>
      <c r="M5" s="65" t="s">
        <v>298</v>
      </c>
      <c r="N5" s="57" t="s">
        <v>1626</v>
      </c>
      <c r="O5" s="57"/>
      <c r="P5" s="57"/>
      <c r="Q5" s="57" t="s">
        <v>1635</v>
      </c>
    </row>
    <row r="6" spans="1:17" ht="95.25" customHeight="1" x14ac:dyDescent="0.25">
      <c r="A6" s="54" t="s">
        <v>208</v>
      </c>
      <c r="B6" s="54" t="s">
        <v>209</v>
      </c>
      <c r="C6" s="61" t="s">
        <v>210</v>
      </c>
      <c r="D6" s="62" t="s">
        <v>211</v>
      </c>
      <c r="E6" s="54" t="s">
        <v>18</v>
      </c>
      <c r="F6" s="6">
        <v>9000000</v>
      </c>
      <c r="G6" s="54" t="s">
        <v>19</v>
      </c>
      <c r="H6" s="63">
        <v>45315</v>
      </c>
      <c r="I6" s="63">
        <v>45315</v>
      </c>
      <c r="J6" s="63">
        <v>45345</v>
      </c>
      <c r="K6" s="63">
        <v>45320</v>
      </c>
      <c r="L6" s="64">
        <f t="shared" si="0"/>
        <v>1</v>
      </c>
      <c r="M6" s="65" t="s">
        <v>299</v>
      </c>
      <c r="N6" s="57" t="s">
        <v>1634</v>
      </c>
      <c r="O6" s="57" t="s">
        <v>1626</v>
      </c>
      <c r="P6" s="57" t="s">
        <v>1635</v>
      </c>
      <c r="Q6" s="57"/>
    </row>
    <row r="7" spans="1:17" ht="95.25" customHeight="1" x14ac:dyDescent="0.25">
      <c r="A7" s="54" t="s">
        <v>212</v>
      </c>
      <c r="B7" s="54" t="s">
        <v>168</v>
      </c>
      <c r="C7" s="61" t="s">
        <v>169</v>
      </c>
      <c r="D7" s="62" t="s">
        <v>213</v>
      </c>
      <c r="E7" s="54" t="s">
        <v>214</v>
      </c>
      <c r="F7" s="6">
        <v>11432429</v>
      </c>
      <c r="G7" s="54" t="s">
        <v>17</v>
      </c>
      <c r="H7" s="63">
        <v>45316</v>
      </c>
      <c r="I7" s="63">
        <v>45316</v>
      </c>
      <c r="J7" s="63">
        <v>45327</v>
      </c>
      <c r="K7" s="63">
        <v>45331</v>
      </c>
      <c r="L7" s="64">
        <f t="shared" si="0"/>
        <v>9</v>
      </c>
      <c r="M7" s="15" t="s">
        <v>300</v>
      </c>
      <c r="N7" s="57" t="s">
        <v>1625</v>
      </c>
      <c r="O7" s="57" t="s">
        <v>1626</v>
      </c>
      <c r="P7" s="57"/>
      <c r="Q7" s="57"/>
    </row>
    <row r="8" spans="1:17" ht="95.25" customHeight="1" x14ac:dyDescent="0.25">
      <c r="A8" s="54" t="s">
        <v>215</v>
      </c>
      <c r="B8" s="54" t="s">
        <v>175</v>
      </c>
      <c r="C8" s="61">
        <v>1128456026</v>
      </c>
      <c r="D8" s="62" t="s">
        <v>178</v>
      </c>
      <c r="E8" s="54" t="s">
        <v>18</v>
      </c>
      <c r="F8" s="6">
        <v>12150000</v>
      </c>
      <c r="G8" s="54" t="s">
        <v>177</v>
      </c>
      <c r="H8" s="63">
        <v>45317</v>
      </c>
      <c r="I8" s="63">
        <v>45317</v>
      </c>
      <c r="J8" s="63">
        <v>45372</v>
      </c>
      <c r="K8" s="63">
        <v>45322</v>
      </c>
      <c r="L8" s="64">
        <f t="shared" si="0"/>
        <v>1</v>
      </c>
      <c r="M8" s="15" t="s">
        <v>301</v>
      </c>
      <c r="N8" s="57" t="s">
        <v>1626</v>
      </c>
      <c r="O8" s="57" t="s">
        <v>1626</v>
      </c>
      <c r="P8" s="57" t="s">
        <v>1635</v>
      </c>
      <c r="Q8" s="57"/>
    </row>
    <row r="9" spans="1:17" ht="97.5" customHeight="1" x14ac:dyDescent="0.25">
      <c r="A9" s="54" t="s">
        <v>302</v>
      </c>
      <c r="B9" s="54" t="s">
        <v>303</v>
      </c>
      <c r="C9" s="61" t="s">
        <v>304</v>
      </c>
      <c r="D9" s="62" t="s">
        <v>305</v>
      </c>
      <c r="E9" s="54" t="s">
        <v>214</v>
      </c>
      <c r="F9" s="6">
        <v>7157969</v>
      </c>
      <c r="G9" s="54" t="s">
        <v>17</v>
      </c>
      <c r="H9" s="63">
        <v>45327</v>
      </c>
      <c r="I9" s="63">
        <v>45335</v>
      </c>
      <c r="J9" s="63">
        <v>45453</v>
      </c>
      <c r="K9" s="63">
        <v>45342</v>
      </c>
      <c r="L9" s="64">
        <f t="shared" si="0"/>
        <v>3</v>
      </c>
      <c r="M9" s="15" t="s">
        <v>349</v>
      </c>
      <c r="N9" s="57" t="s">
        <v>1625</v>
      </c>
      <c r="O9" s="57" t="s">
        <v>1626</v>
      </c>
      <c r="P9" s="57"/>
      <c r="Q9" s="57"/>
    </row>
    <row r="10" spans="1:17" ht="99" customHeight="1" x14ac:dyDescent="0.25">
      <c r="A10" s="54" t="s">
        <v>306</v>
      </c>
      <c r="B10" s="54" t="s">
        <v>307</v>
      </c>
      <c r="C10" s="61" t="s">
        <v>308</v>
      </c>
      <c r="D10" s="66" t="s">
        <v>309</v>
      </c>
      <c r="E10" s="54" t="s">
        <v>18</v>
      </c>
      <c r="F10" s="6">
        <v>12500000</v>
      </c>
      <c r="G10" s="54" t="s">
        <v>23</v>
      </c>
      <c r="H10" s="63">
        <v>45327</v>
      </c>
      <c r="I10" s="63">
        <v>45328</v>
      </c>
      <c r="J10" s="63">
        <v>45382</v>
      </c>
      <c r="K10" s="63">
        <v>45336</v>
      </c>
      <c r="L10" s="64">
        <f t="shared" si="0"/>
        <v>4</v>
      </c>
      <c r="M10" s="15" t="s">
        <v>328</v>
      </c>
      <c r="N10" s="57" t="s">
        <v>1634</v>
      </c>
      <c r="O10" s="57" t="s">
        <v>1626</v>
      </c>
      <c r="P10" s="57"/>
      <c r="Q10" s="57"/>
    </row>
    <row r="11" spans="1:17" ht="81" customHeight="1" x14ac:dyDescent="0.25">
      <c r="A11" s="54" t="s">
        <v>310</v>
      </c>
      <c r="B11" s="54" t="s">
        <v>311</v>
      </c>
      <c r="C11" s="61" t="s">
        <v>312</v>
      </c>
      <c r="D11" s="62" t="s">
        <v>313</v>
      </c>
      <c r="E11" s="54" t="s">
        <v>214</v>
      </c>
      <c r="F11" s="6">
        <v>6771100</v>
      </c>
      <c r="G11" s="54" t="s">
        <v>17</v>
      </c>
      <c r="H11" s="63">
        <v>45329</v>
      </c>
      <c r="I11" s="63">
        <v>45330</v>
      </c>
      <c r="J11" s="63">
        <v>45341</v>
      </c>
      <c r="K11" s="63">
        <v>45336</v>
      </c>
      <c r="L11" s="64">
        <f t="shared" si="0"/>
        <v>2</v>
      </c>
      <c r="M11" s="15" t="s">
        <v>329</v>
      </c>
      <c r="N11" s="57" t="s">
        <v>1625</v>
      </c>
      <c r="O11" s="57"/>
      <c r="P11" s="57"/>
      <c r="Q11" s="57"/>
    </row>
    <row r="12" spans="1:17" ht="93.75" customHeight="1" x14ac:dyDescent="0.25">
      <c r="A12" s="54" t="s">
        <v>314</v>
      </c>
      <c r="B12" s="54" t="s">
        <v>315</v>
      </c>
      <c r="C12" s="61">
        <v>1022033232</v>
      </c>
      <c r="D12" s="62" t="s">
        <v>316</v>
      </c>
      <c r="E12" s="54" t="s">
        <v>21</v>
      </c>
      <c r="F12" s="6">
        <v>7000000</v>
      </c>
      <c r="G12" s="54" t="s">
        <v>317</v>
      </c>
      <c r="H12" s="63">
        <v>45329</v>
      </c>
      <c r="I12" s="63">
        <v>45329</v>
      </c>
      <c r="J12" s="63">
        <v>45373</v>
      </c>
      <c r="K12" s="63">
        <v>45336</v>
      </c>
      <c r="L12" s="64">
        <f t="shared" si="0"/>
        <v>3</v>
      </c>
      <c r="M12" s="15" t="s">
        <v>330</v>
      </c>
      <c r="N12" s="57" t="s">
        <v>1625</v>
      </c>
      <c r="O12" s="57" t="s">
        <v>1626</v>
      </c>
      <c r="P12" s="57"/>
      <c r="Q12" s="57"/>
    </row>
    <row r="13" spans="1:17" ht="92.25" customHeight="1" x14ac:dyDescent="0.25">
      <c r="A13" s="54" t="s">
        <v>321</v>
      </c>
      <c r="B13" s="54" t="s">
        <v>318</v>
      </c>
      <c r="C13" s="61" t="s">
        <v>319</v>
      </c>
      <c r="D13" s="62" t="s">
        <v>320</v>
      </c>
      <c r="E13" s="54" t="s">
        <v>18</v>
      </c>
      <c r="F13" s="6">
        <v>7500000</v>
      </c>
      <c r="G13" s="54" t="s">
        <v>23</v>
      </c>
      <c r="H13" s="63">
        <v>45330</v>
      </c>
      <c r="I13" s="63">
        <v>45331</v>
      </c>
      <c r="J13" s="63">
        <v>45382</v>
      </c>
      <c r="K13" s="63">
        <v>45336</v>
      </c>
      <c r="L13" s="64">
        <f t="shared" si="0"/>
        <v>1</v>
      </c>
      <c r="M13" s="15" t="s">
        <v>331</v>
      </c>
      <c r="N13" s="57" t="s">
        <v>1626</v>
      </c>
      <c r="O13" s="57" t="s">
        <v>1626</v>
      </c>
      <c r="P13" s="57" t="s">
        <v>1635</v>
      </c>
      <c r="Q13" s="57"/>
    </row>
    <row r="14" spans="1:17" ht="93.75" customHeight="1" x14ac:dyDescent="0.25">
      <c r="A14" s="54" t="s">
        <v>322</v>
      </c>
      <c r="B14" s="54" t="s">
        <v>323</v>
      </c>
      <c r="C14" s="61">
        <v>43151854</v>
      </c>
      <c r="D14" s="62" t="s">
        <v>324</v>
      </c>
      <c r="E14" s="54" t="s">
        <v>18</v>
      </c>
      <c r="F14" s="6">
        <v>10039221</v>
      </c>
      <c r="G14" s="54" t="s">
        <v>23</v>
      </c>
      <c r="H14" s="63">
        <v>45331</v>
      </c>
      <c r="I14" s="63">
        <v>45331</v>
      </c>
      <c r="J14" s="63">
        <v>45382</v>
      </c>
      <c r="K14" s="63">
        <v>45336</v>
      </c>
      <c r="L14" s="64">
        <f t="shared" si="0"/>
        <v>1</v>
      </c>
      <c r="M14" s="15" t="s">
        <v>332</v>
      </c>
      <c r="N14" s="57" t="s">
        <v>1626</v>
      </c>
      <c r="O14" s="57" t="s">
        <v>1635</v>
      </c>
      <c r="P14" s="57"/>
      <c r="Q14" s="57"/>
    </row>
    <row r="15" spans="1:17" ht="96" customHeight="1" x14ac:dyDescent="0.25">
      <c r="A15" s="54" t="s">
        <v>326</v>
      </c>
      <c r="B15" s="54" t="s">
        <v>327</v>
      </c>
      <c r="C15" s="61">
        <v>15403238</v>
      </c>
      <c r="D15" s="62" t="s">
        <v>325</v>
      </c>
      <c r="E15" s="54" t="s">
        <v>21</v>
      </c>
      <c r="F15" s="6">
        <v>8833332</v>
      </c>
      <c r="G15" s="54" t="s">
        <v>15</v>
      </c>
      <c r="H15" s="63">
        <v>45331</v>
      </c>
      <c r="I15" s="63">
        <v>45332</v>
      </c>
      <c r="J15" s="63">
        <v>45412</v>
      </c>
      <c r="K15" s="63">
        <v>45336</v>
      </c>
      <c r="L15" s="64">
        <f t="shared" si="0"/>
        <v>0</v>
      </c>
      <c r="M15" s="15" t="s">
        <v>333</v>
      </c>
      <c r="N15" s="57" t="s">
        <v>1625</v>
      </c>
      <c r="O15" s="57" t="s">
        <v>1626</v>
      </c>
      <c r="P15" s="57"/>
      <c r="Q15" s="57"/>
    </row>
    <row r="16" spans="1:17" ht="96" customHeight="1" x14ac:dyDescent="0.25">
      <c r="A16" s="54" t="s">
        <v>366</v>
      </c>
      <c r="B16" s="54" t="s">
        <v>365</v>
      </c>
      <c r="C16" s="61" t="s">
        <v>367</v>
      </c>
      <c r="D16" s="62" t="s">
        <v>368</v>
      </c>
      <c r="E16" s="54" t="s">
        <v>214</v>
      </c>
      <c r="F16" s="6">
        <v>5292000</v>
      </c>
      <c r="G16" s="54" t="s">
        <v>19</v>
      </c>
      <c r="H16" s="63">
        <v>45349</v>
      </c>
      <c r="I16" s="63">
        <v>45349</v>
      </c>
      <c r="J16" s="63">
        <v>45355</v>
      </c>
      <c r="K16" s="63">
        <v>45355</v>
      </c>
      <c r="L16" s="64">
        <f t="shared" si="0"/>
        <v>2</v>
      </c>
      <c r="M16" s="15" t="s">
        <v>370</v>
      </c>
      <c r="N16" s="57" t="s">
        <v>1625</v>
      </c>
      <c r="O16" s="57" t="s">
        <v>1626</v>
      </c>
      <c r="P16" s="57"/>
      <c r="Q16" s="57"/>
    </row>
    <row r="17" spans="1:17" ht="96" customHeight="1" x14ac:dyDescent="0.25">
      <c r="A17" s="54" t="s">
        <v>380</v>
      </c>
      <c r="B17" s="54" t="s">
        <v>381</v>
      </c>
      <c r="C17" s="61" t="s">
        <v>382</v>
      </c>
      <c r="D17" s="62" t="s">
        <v>383</v>
      </c>
      <c r="E17" s="54" t="s">
        <v>21</v>
      </c>
      <c r="F17" s="6">
        <v>6504540</v>
      </c>
      <c r="G17" s="54" t="s">
        <v>17</v>
      </c>
      <c r="H17" s="63">
        <v>45358</v>
      </c>
      <c r="I17" s="63">
        <v>45369</v>
      </c>
      <c r="J17" s="63">
        <v>45392</v>
      </c>
      <c r="K17" s="63">
        <v>45372</v>
      </c>
      <c r="L17" s="64">
        <f t="shared" si="0"/>
        <v>1</v>
      </c>
      <c r="M17" s="15" t="s">
        <v>390</v>
      </c>
      <c r="N17" s="57" t="s">
        <v>1625</v>
      </c>
      <c r="O17" s="57"/>
      <c r="P17" s="57"/>
      <c r="Q17" s="57"/>
    </row>
    <row r="18" spans="1:17" ht="96" customHeight="1" x14ac:dyDescent="0.25">
      <c r="A18" s="54" t="s">
        <v>384</v>
      </c>
      <c r="B18" s="54" t="s">
        <v>385</v>
      </c>
      <c r="C18" s="61" t="s">
        <v>387</v>
      </c>
      <c r="D18" s="62" t="s">
        <v>386</v>
      </c>
      <c r="E18" s="54" t="s">
        <v>214</v>
      </c>
      <c r="F18" s="6">
        <v>2142000</v>
      </c>
      <c r="G18" s="54" t="s">
        <v>17</v>
      </c>
      <c r="H18" s="63">
        <v>45359</v>
      </c>
      <c r="I18" s="63">
        <v>45392</v>
      </c>
      <c r="J18" s="63">
        <v>45525</v>
      </c>
      <c r="K18" s="63">
        <v>45404</v>
      </c>
      <c r="L18" s="64">
        <f t="shared" si="0"/>
        <v>6</v>
      </c>
      <c r="M18" s="15" t="s">
        <v>458</v>
      </c>
      <c r="N18" s="57" t="s">
        <v>1625</v>
      </c>
      <c r="O18" s="57"/>
      <c r="P18" s="57"/>
      <c r="Q18" s="57"/>
    </row>
    <row r="19" spans="1:17" ht="96" customHeight="1" x14ac:dyDescent="0.25">
      <c r="A19" s="54" t="s">
        <v>391</v>
      </c>
      <c r="B19" s="54" t="s">
        <v>392</v>
      </c>
      <c r="C19" s="61" t="s">
        <v>393</v>
      </c>
      <c r="D19" s="62" t="s">
        <v>394</v>
      </c>
      <c r="E19" s="54" t="s">
        <v>214</v>
      </c>
      <c r="F19" s="6">
        <v>8483213</v>
      </c>
      <c r="G19" s="54" t="s">
        <v>17</v>
      </c>
      <c r="H19" s="63">
        <v>45370</v>
      </c>
      <c r="I19" s="63">
        <v>45371</v>
      </c>
      <c r="J19" s="63">
        <v>45387</v>
      </c>
      <c r="K19" s="63">
        <v>45377</v>
      </c>
      <c r="L19" s="64">
        <f t="shared" si="0"/>
        <v>2</v>
      </c>
      <c r="M19" s="15" t="s">
        <v>396</v>
      </c>
      <c r="N19" s="57" t="s">
        <v>1625</v>
      </c>
      <c r="O19" s="57"/>
      <c r="P19" s="57"/>
      <c r="Q19" s="57"/>
    </row>
    <row r="20" spans="1:17" ht="96" customHeight="1" x14ac:dyDescent="0.25">
      <c r="A20" s="54" t="s">
        <v>406</v>
      </c>
      <c r="B20" s="54" t="s">
        <v>407</v>
      </c>
      <c r="C20" s="61">
        <v>71782400</v>
      </c>
      <c r="D20" s="62" t="s">
        <v>408</v>
      </c>
      <c r="E20" s="54" t="s">
        <v>21</v>
      </c>
      <c r="F20" s="6">
        <v>6100000</v>
      </c>
      <c r="G20" s="54" t="s">
        <v>20</v>
      </c>
      <c r="H20" s="63">
        <v>45378</v>
      </c>
      <c r="I20" s="63">
        <v>45378</v>
      </c>
      <c r="J20" s="63">
        <v>45391</v>
      </c>
      <c r="K20" s="63">
        <v>45385</v>
      </c>
      <c r="L20" s="64">
        <f t="shared" si="0"/>
        <v>3</v>
      </c>
      <c r="M20" s="15" t="s">
        <v>417</v>
      </c>
      <c r="N20" s="57" t="s">
        <v>1625</v>
      </c>
      <c r="O20" s="57"/>
      <c r="P20" s="57"/>
      <c r="Q20" s="57"/>
    </row>
    <row r="21" spans="1:17" ht="96" customHeight="1" x14ac:dyDescent="0.25">
      <c r="A21" s="54" t="s">
        <v>415</v>
      </c>
      <c r="B21" s="54" t="s">
        <v>175</v>
      </c>
      <c r="C21" s="61">
        <v>1128456026</v>
      </c>
      <c r="D21" s="66" t="s">
        <v>416</v>
      </c>
      <c r="E21" s="54" t="s">
        <v>214</v>
      </c>
      <c r="F21" s="6">
        <v>5750000</v>
      </c>
      <c r="G21" s="54" t="s">
        <v>177</v>
      </c>
      <c r="H21" s="63">
        <v>45385</v>
      </c>
      <c r="I21" s="63">
        <v>45385</v>
      </c>
      <c r="J21" s="63">
        <v>45398</v>
      </c>
      <c r="K21" s="63">
        <v>45390</v>
      </c>
      <c r="L21" s="64">
        <f t="shared" si="0"/>
        <v>1</v>
      </c>
      <c r="M21" s="15" t="s">
        <v>420</v>
      </c>
      <c r="N21" s="57" t="s">
        <v>1625</v>
      </c>
      <c r="O21" s="57"/>
      <c r="P21" s="57"/>
      <c r="Q21" s="57"/>
    </row>
    <row r="22" spans="1:17" ht="96" customHeight="1" x14ac:dyDescent="0.25">
      <c r="A22" s="54" t="s">
        <v>421</v>
      </c>
      <c r="B22" s="54" t="s">
        <v>422</v>
      </c>
      <c r="C22" s="61">
        <v>15404769</v>
      </c>
      <c r="D22" s="62" t="s">
        <v>423</v>
      </c>
      <c r="E22" s="54" t="s">
        <v>21</v>
      </c>
      <c r="F22" s="6">
        <v>6785000</v>
      </c>
      <c r="G22" s="54" t="s">
        <v>317</v>
      </c>
      <c r="H22" s="63">
        <v>45386</v>
      </c>
      <c r="I22" s="63">
        <v>45386</v>
      </c>
      <c r="J22" s="63">
        <v>45399</v>
      </c>
      <c r="K22" s="63">
        <v>45392</v>
      </c>
      <c r="L22" s="64">
        <f t="shared" si="0"/>
        <v>2</v>
      </c>
      <c r="M22" s="15" t="s">
        <v>426</v>
      </c>
      <c r="N22" s="57" t="s">
        <v>1625</v>
      </c>
      <c r="O22" s="57" t="s">
        <v>1626</v>
      </c>
      <c r="P22" s="57"/>
      <c r="Q22" s="57"/>
    </row>
    <row r="23" spans="1:17" ht="85.5" customHeight="1" x14ac:dyDescent="0.25">
      <c r="A23" s="54" t="s">
        <v>429</v>
      </c>
      <c r="B23" s="54" t="s">
        <v>430</v>
      </c>
      <c r="C23" s="61">
        <v>80354836</v>
      </c>
      <c r="D23" s="62" t="s">
        <v>431</v>
      </c>
      <c r="E23" s="54" t="s">
        <v>432</v>
      </c>
      <c r="F23" s="6">
        <v>9825000</v>
      </c>
      <c r="G23" s="54" t="s">
        <v>19</v>
      </c>
      <c r="H23" s="63">
        <v>45391</v>
      </c>
      <c r="I23" s="63">
        <v>45391</v>
      </c>
      <c r="J23" s="63">
        <v>45397</v>
      </c>
      <c r="K23" s="63">
        <v>45394</v>
      </c>
      <c r="L23" s="64">
        <f t="shared" si="0"/>
        <v>1</v>
      </c>
      <c r="M23" s="15" t="s">
        <v>436</v>
      </c>
      <c r="N23" s="57" t="s">
        <v>1626</v>
      </c>
      <c r="O23" s="57" t="s">
        <v>1626</v>
      </c>
      <c r="P23" s="57" t="s">
        <v>1635</v>
      </c>
      <c r="Q23" s="57"/>
    </row>
    <row r="24" spans="1:17" ht="83.25" customHeight="1" x14ac:dyDescent="0.25">
      <c r="A24" s="54" t="s">
        <v>442</v>
      </c>
      <c r="B24" s="54" t="s">
        <v>443</v>
      </c>
      <c r="C24" s="61" t="s">
        <v>444</v>
      </c>
      <c r="D24" s="62" t="s">
        <v>445</v>
      </c>
      <c r="E24" s="54" t="s">
        <v>214</v>
      </c>
      <c r="F24" s="6">
        <v>10797621</v>
      </c>
      <c r="G24" s="54" t="s">
        <v>19</v>
      </c>
      <c r="H24" s="63">
        <v>45397</v>
      </c>
      <c r="I24" s="63">
        <v>45397</v>
      </c>
      <c r="J24" s="63">
        <v>45401</v>
      </c>
      <c r="K24" s="63">
        <v>45401</v>
      </c>
      <c r="L24" s="64">
        <f t="shared" si="0"/>
        <v>2</v>
      </c>
      <c r="M24" s="15" t="s">
        <v>452</v>
      </c>
      <c r="N24" s="57" t="s">
        <v>1625</v>
      </c>
      <c r="O24" s="57" t="s">
        <v>1626</v>
      </c>
      <c r="P24" s="57"/>
      <c r="Q24" s="57"/>
    </row>
    <row r="25" spans="1:17" ht="96" customHeight="1" x14ac:dyDescent="0.25">
      <c r="A25" s="54" t="s">
        <v>446</v>
      </c>
      <c r="B25" s="54" t="s">
        <v>443</v>
      </c>
      <c r="C25" s="61" t="s">
        <v>447</v>
      </c>
      <c r="D25" s="62" t="s">
        <v>448</v>
      </c>
      <c r="E25" s="54" t="s">
        <v>214</v>
      </c>
      <c r="F25" s="6">
        <v>9365538</v>
      </c>
      <c r="G25" s="54" t="s">
        <v>17</v>
      </c>
      <c r="H25" s="63">
        <v>45397</v>
      </c>
      <c r="I25" s="63">
        <v>45397</v>
      </c>
      <c r="J25" s="63">
        <v>45401</v>
      </c>
      <c r="K25" s="63">
        <v>45401</v>
      </c>
      <c r="L25" s="64">
        <f t="shared" si="0"/>
        <v>2</v>
      </c>
      <c r="M25" s="15" t="s">
        <v>453</v>
      </c>
      <c r="N25" s="57" t="s">
        <v>1625</v>
      </c>
      <c r="O25" s="57"/>
      <c r="P25" s="57"/>
      <c r="Q25" s="57"/>
    </row>
    <row r="26" spans="1:17" ht="96" customHeight="1" x14ac:dyDescent="0.25">
      <c r="A26" s="54" t="s">
        <v>454</v>
      </c>
      <c r="B26" s="54" t="s">
        <v>455</v>
      </c>
      <c r="C26" s="61">
        <v>71451429</v>
      </c>
      <c r="D26" s="62" t="s">
        <v>456</v>
      </c>
      <c r="E26" s="54" t="s">
        <v>214</v>
      </c>
      <c r="F26" s="6">
        <v>9840000</v>
      </c>
      <c r="G26" s="54" t="s">
        <v>17</v>
      </c>
      <c r="H26" s="63">
        <v>45400</v>
      </c>
      <c r="I26" s="63">
        <v>45401</v>
      </c>
      <c r="J26" s="63">
        <v>45430</v>
      </c>
      <c r="K26" s="63">
        <v>45406</v>
      </c>
      <c r="L26" s="64">
        <f t="shared" si="0"/>
        <v>1</v>
      </c>
      <c r="M26" s="15" t="s">
        <v>466</v>
      </c>
      <c r="N26" s="57" t="s">
        <v>1625</v>
      </c>
      <c r="O26" s="57"/>
      <c r="P26" s="57"/>
      <c r="Q26" s="57"/>
    </row>
    <row r="27" spans="1:17" ht="96" customHeight="1" x14ac:dyDescent="0.25">
      <c r="A27" s="54" t="s">
        <v>471</v>
      </c>
      <c r="B27" s="54" t="s">
        <v>119</v>
      </c>
      <c r="C27" s="61" t="s">
        <v>472</v>
      </c>
      <c r="D27" s="62" t="s">
        <v>473</v>
      </c>
      <c r="E27" s="54" t="s">
        <v>214</v>
      </c>
      <c r="F27" s="6">
        <v>7516992</v>
      </c>
      <c r="G27" s="54" t="s">
        <v>20</v>
      </c>
      <c r="H27" s="63">
        <v>45407</v>
      </c>
      <c r="I27" s="63">
        <v>45408</v>
      </c>
      <c r="J27" s="63">
        <v>45420</v>
      </c>
      <c r="K27" s="63">
        <v>45411</v>
      </c>
      <c r="L27" s="64">
        <f t="shared" si="0"/>
        <v>-1</v>
      </c>
      <c r="M27" s="15" t="s">
        <v>474</v>
      </c>
      <c r="N27" s="57" t="s">
        <v>1625</v>
      </c>
      <c r="O27" s="57"/>
      <c r="P27" s="57"/>
      <c r="Q27" s="57"/>
    </row>
    <row r="28" spans="1:17" ht="96" customHeight="1" x14ac:dyDescent="0.25">
      <c r="A28" s="54" t="s">
        <v>583</v>
      </c>
      <c r="B28" s="54" t="s">
        <v>585</v>
      </c>
      <c r="C28" s="61" t="s">
        <v>586</v>
      </c>
      <c r="D28" s="62" t="s">
        <v>584</v>
      </c>
      <c r="E28" s="54" t="s">
        <v>214</v>
      </c>
      <c r="F28" s="6">
        <v>11893000</v>
      </c>
      <c r="G28" s="54" t="s">
        <v>19</v>
      </c>
      <c r="H28" s="63">
        <v>45418</v>
      </c>
      <c r="I28" s="63">
        <v>45418</v>
      </c>
      <c r="J28" s="63">
        <v>45427</v>
      </c>
      <c r="K28" s="63">
        <v>45422</v>
      </c>
      <c r="L28" s="64">
        <f t="shared" si="0"/>
        <v>2</v>
      </c>
      <c r="M28" s="15" t="s">
        <v>600</v>
      </c>
      <c r="N28" s="57" t="s">
        <v>1625</v>
      </c>
      <c r="O28" s="57" t="s">
        <v>1626</v>
      </c>
      <c r="P28" s="57"/>
      <c r="Q28" s="57"/>
    </row>
    <row r="29" spans="1:17" ht="96" customHeight="1" x14ac:dyDescent="0.25">
      <c r="A29" s="54" t="s">
        <v>587</v>
      </c>
      <c r="B29" s="54" t="s">
        <v>588</v>
      </c>
      <c r="C29" s="61">
        <v>70142863</v>
      </c>
      <c r="D29" s="62" t="s">
        <v>589</v>
      </c>
      <c r="E29" s="54" t="s">
        <v>214</v>
      </c>
      <c r="F29" s="6">
        <v>8732000</v>
      </c>
      <c r="G29" s="54" t="s">
        <v>19</v>
      </c>
      <c r="H29" s="63">
        <v>45419</v>
      </c>
      <c r="I29" s="63">
        <v>45420</v>
      </c>
      <c r="J29" s="63">
        <v>45450</v>
      </c>
      <c r="K29" s="63">
        <v>45422</v>
      </c>
      <c r="L29" s="64">
        <f t="shared" si="0"/>
        <v>0</v>
      </c>
      <c r="M29" s="15" t="s">
        <v>601</v>
      </c>
      <c r="N29" s="57" t="s">
        <v>1625</v>
      </c>
      <c r="O29" s="57" t="s">
        <v>1637</v>
      </c>
      <c r="P29" s="57"/>
      <c r="Q29" s="57"/>
    </row>
    <row r="30" spans="1:17" ht="96" customHeight="1" x14ac:dyDescent="0.25">
      <c r="A30" s="54" t="s">
        <v>590</v>
      </c>
      <c r="B30" s="54" t="s">
        <v>591</v>
      </c>
      <c r="C30" s="61">
        <v>1007551254</v>
      </c>
      <c r="D30" s="62" t="s">
        <v>592</v>
      </c>
      <c r="E30" s="54" t="s">
        <v>21</v>
      </c>
      <c r="F30" s="6">
        <v>10000000</v>
      </c>
      <c r="G30" s="54" t="s">
        <v>17</v>
      </c>
      <c r="H30" s="63">
        <v>45420</v>
      </c>
      <c r="I30" s="63">
        <v>45420</v>
      </c>
      <c r="J30" s="63">
        <v>45542</v>
      </c>
      <c r="K30" s="63">
        <v>45426</v>
      </c>
      <c r="L30" s="64">
        <f t="shared" si="0"/>
        <v>2</v>
      </c>
      <c r="M30" s="15" t="s">
        <v>609</v>
      </c>
      <c r="N30" s="57" t="s">
        <v>1625</v>
      </c>
      <c r="O30" s="57"/>
      <c r="P30" s="57"/>
      <c r="Q30" s="57"/>
    </row>
    <row r="31" spans="1:17" ht="77.25" customHeight="1" x14ac:dyDescent="0.25">
      <c r="A31" s="54" t="s">
        <v>593</v>
      </c>
      <c r="B31" s="54" t="s">
        <v>594</v>
      </c>
      <c r="C31" s="61">
        <v>900889395</v>
      </c>
      <c r="D31" s="62" t="s">
        <v>595</v>
      </c>
      <c r="E31" s="54" t="s">
        <v>21</v>
      </c>
      <c r="F31" s="6">
        <v>8320000</v>
      </c>
      <c r="G31" s="54" t="s">
        <v>317</v>
      </c>
      <c r="H31" s="63">
        <v>45421</v>
      </c>
      <c r="I31" s="63">
        <v>45421</v>
      </c>
      <c r="J31" s="63">
        <v>45657</v>
      </c>
      <c r="K31" s="63">
        <v>45432</v>
      </c>
      <c r="L31" s="64">
        <f t="shared" si="0"/>
        <v>5</v>
      </c>
      <c r="M31" s="15" t="s">
        <v>627</v>
      </c>
      <c r="N31" s="57" t="s">
        <v>1625</v>
      </c>
      <c r="O31" s="57" t="s">
        <v>1626</v>
      </c>
      <c r="P31" s="57"/>
      <c r="Q31" s="67" t="s">
        <v>628</v>
      </c>
    </row>
    <row r="32" spans="1:17" ht="83.25" customHeight="1" x14ac:dyDescent="0.25">
      <c r="A32" s="54" t="s">
        <v>596</v>
      </c>
      <c r="B32" s="54" t="s">
        <v>597</v>
      </c>
      <c r="C32" s="61" t="s">
        <v>598</v>
      </c>
      <c r="D32" s="62" t="s">
        <v>599</v>
      </c>
      <c r="E32" s="54" t="s">
        <v>21</v>
      </c>
      <c r="F32" s="6">
        <v>6854400</v>
      </c>
      <c r="G32" s="54" t="s">
        <v>17</v>
      </c>
      <c r="H32" s="63">
        <v>45420</v>
      </c>
      <c r="I32" s="63">
        <v>45421</v>
      </c>
      <c r="J32" s="63">
        <v>45428</v>
      </c>
      <c r="K32" s="63">
        <v>45427</v>
      </c>
      <c r="L32" s="64">
        <f t="shared" si="0"/>
        <v>2</v>
      </c>
      <c r="M32" s="15" t="s">
        <v>622</v>
      </c>
      <c r="N32" s="57" t="s">
        <v>1625</v>
      </c>
      <c r="O32" s="57"/>
      <c r="P32" s="57"/>
      <c r="Q32" s="57"/>
    </row>
    <row r="33" spans="1:17" ht="82.5" customHeight="1" x14ac:dyDescent="0.25">
      <c r="A33" s="54" t="s">
        <v>635</v>
      </c>
      <c r="B33" s="54" t="s">
        <v>430</v>
      </c>
      <c r="C33" s="61">
        <v>80354836</v>
      </c>
      <c r="D33" s="62" t="s">
        <v>636</v>
      </c>
      <c r="E33" s="54" t="s">
        <v>432</v>
      </c>
      <c r="F33" s="6">
        <v>11598399</v>
      </c>
      <c r="G33" s="54" t="s">
        <v>19</v>
      </c>
      <c r="H33" s="63">
        <v>45429</v>
      </c>
      <c r="I33" s="63">
        <v>45429</v>
      </c>
      <c r="J33" s="63">
        <v>45440</v>
      </c>
      <c r="K33" s="63">
        <v>45434</v>
      </c>
      <c r="L33" s="64">
        <f t="shared" si="0"/>
        <v>1</v>
      </c>
      <c r="M33" s="15" t="s">
        <v>634</v>
      </c>
      <c r="N33" s="57" t="s">
        <v>1626</v>
      </c>
      <c r="O33" s="57" t="s">
        <v>1626</v>
      </c>
      <c r="P33" s="57" t="s">
        <v>1635</v>
      </c>
      <c r="Q33" s="57"/>
    </row>
    <row r="34" spans="1:17" ht="84" customHeight="1" x14ac:dyDescent="0.25">
      <c r="A34" s="54" t="s">
        <v>638</v>
      </c>
      <c r="B34" s="54" t="s">
        <v>639</v>
      </c>
      <c r="C34" s="61">
        <v>1036633436</v>
      </c>
      <c r="D34" s="62" t="s">
        <v>640</v>
      </c>
      <c r="E34" s="54" t="s">
        <v>21</v>
      </c>
      <c r="F34" s="6">
        <v>13130000</v>
      </c>
      <c r="G34" s="54" t="s">
        <v>15</v>
      </c>
      <c r="H34" s="63">
        <v>45432</v>
      </c>
      <c r="I34" s="63">
        <v>45432</v>
      </c>
      <c r="J34" s="63">
        <v>45523</v>
      </c>
      <c r="K34" s="63">
        <v>45435</v>
      </c>
      <c r="L34" s="64">
        <f t="shared" si="0"/>
        <v>1</v>
      </c>
      <c r="M34" s="15" t="s">
        <v>643</v>
      </c>
      <c r="N34" s="57" t="s">
        <v>1625</v>
      </c>
      <c r="O34" s="57" t="s">
        <v>1626</v>
      </c>
      <c r="P34" s="57"/>
      <c r="Q34" s="57"/>
    </row>
    <row r="35" spans="1:17" ht="84" customHeight="1" x14ac:dyDescent="0.25">
      <c r="A35" s="54" t="s">
        <v>644</v>
      </c>
      <c r="B35" s="54" t="s">
        <v>645</v>
      </c>
      <c r="C35" s="61">
        <v>1001503022</v>
      </c>
      <c r="D35" s="62" t="s">
        <v>646</v>
      </c>
      <c r="E35" s="54" t="s">
        <v>21</v>
      </c>
      <c r="F35" s="6">
        <v>10500000</v>
      </c>
      <c r="G35" s="54" t="s">
        <v>15</v>
      </c>
      <c r="H35" s="63">
        <v>45433</v>
      </c>
      <c r="I35" s="63">
        <v>45433</v>
      </c>
      <c r="J35" s="63">
        <v>45493</v>
      </c>
      <c r="K35" s="63">
        <v>45440</v>
      </c>
      <c r="L35" s="64">
        <f t="shared" si="0"/>
        <v>3</v>
      </c>
      <c r="M35" s="15" t="s">
        <v>660</v>
      </c>
      <c r="N35" s="57" t="s">
        <v>1625</v>
      </c>
      <c r="O35" s="57" t="s">
        <v>1626</v>
      </c>
      <c r="P35" s="57"/>
      <c r="Q35" s="57"/>
    </row>
    <row r="36" spans="1:17" ht="80.25" customHeight="1" x14ac:dyDescent="0.25">
      <c r="A36" s="54" t="s">
        <v>651</v>
      </c>
      <c r="B36" s="54" t="s">
        <v>652</v>
      </c>
      <c r="C36" s="61">
        <v>15405690</v>
      </c>
      <c r="D36" s="62" t="s">
        <v>653</v>
      </c>
      <c r="E36" s="54" t="s">
        <v>18</v>
      </c>
      <c r="F36" s="6">
        <v>8000000</v>
      </c>
      <c r="G36" s="54" t="s">
        <v>317</v>
      </c>
      <c r="H36" s="63">
        <v>45434</v>
      </c>
      <c r="I36" s="63">
        <v>45434</v>
      </c>
      <c r="J36" s="63">
        <v>45535</v>
      </c>
      <c r="K36" s="63">
        <v>45440</v>
      </c>
      <c r="L36" s="64">
        <f t="shared" si="0"/>
        <v>2</v>
      </c>
      <c r="M36" s="15" t="s">
        <v>661</v>
      </c>
      <c r="N36" s="57" t="s">
        <v>1626</v>
      </c>
      <c r="O36" s="57" t="s">
        <v>1626</v>
      </c>
      <c r="P36" s="57" t="s">
        <v>1635</v>
      </c>
      <c r="Q36" s="57"/>
    </row>
    <row r="37" spans="1:17" ht="82.5" customHeight="1" x14ac:dyDescent="0.25">
      <c r="A37" s="54" t="s">
        <v>654</v>
      </c>
      <c r="B37" s="54" t="s">
        <v>652</v>
      </c>
      <c r="C37" s="61">
        <v>15405690</v>
      </c>
      <c r="D37" s="62" t="s">
        <v>655</v>
      </c>
      <c r="E37" s="54" t="s">
        <v>18</v>
      </c>
      <c r="F37" s="6">
        <v>6000000</v>
      </c>
      <c r="G37" s="54" t="s">
        <v>317</v>
      </c>
      <c r="H37" s="63">
        <v>45434</v>
      </c>
      <c r="I37" s="63">
        <v>45434</v>
      </c>
      <c r="J37" s="63">
        <v>45535</v>
      </c>
      <c r="K37" s="63">
        <v>45440</v>
      </c>
      <c r="L37" s="64">
        <f t="shared" si="0"/>
        <v>2</v>
      </c>
      <c r="M37" s="15" t="s">
        <v>662</v>
      </c>
      <c r="N37" s="57"/>
      <c r="O37" s="57" t="s">
        <v>1626</v>
      </c>
      <c r="P37" s="57"/>
      <c r="Q37" s="57"/>
    </row>
    <row r="38" spans="1:17" ht="81" customHeight="1" x14ac:dyDescent="0.25">
      <c r="A38" s="54" t="s">
        <v>722</v>
      </c>
      <c r="B38" s="54" t="s">
        <v>119</v>
      </c>
      <c r="C38" s="61" t="s">
        <v>723</v>
      </c>
      <c r="D38" s="62" t="s">
        <v>724</v>
      </c>
      <c r="E38" s="54" t="s">
        <v>22</v>
      </c>
      <c r="F38" s="6">
        <v>26480832</v>
      </c>
      <c r="G38" s="54" t="s">
        <v>20</v>
      </c>
      <c r="H38" s="63">
        <v>45463</v>
      </c>
      <c r="I38" s="63">
        <v>45463</v>
      </c>
      <c r="J38" s="63">
        <v>45657</v>
      </c>
      <c r="K38" s="63">
        <v>45469</v>
      </c>
      <c r="L38" s="64">
        <f t="shared" si="0"/>
        <v>2</v>
      </c>
      <c r="M38" s="15" t="s">
        <v>743</v>
      </c>
      <c r="N38" s="57" t="s">
        <v>1625</v>
      </c>
      <c r="O38" s="57"/>
      <c r="P38" s="57"/>
      <c r="Q38" s="57"/>
    </row>
    <row r="39" spans="1:17" ht="83.25" customHeight="1" x14ac:dyDescent="0.25">
      <c r="A39" s="54" t="s">
        <v>725</v>
      </c>
      <c r="B39" s="54" t="s">
        <v>726</v>
      </c>
      <c r="C39" s="61" t="s">
        <v>727</v>
      </c>
      <c r="D39" s="68" t="s">
        <v>728</v>
      </c>
      <c r="E39" s="54" t="s">
        <v>729</v>
      </c>
      <c r="F39" s="6">
        <v>39627000</v>
      </c>
      <c r="G39" s="54" t="s">
        <v>15</v>
      </c>
      <c r="H39" s="63">
        <v>45464</v>
      </c>
      <c r="I39" s="63">
        <v>45464</v>
      </c>
      <c r="J39" s="63">
        <v>45493</v>
      </c>
      <c r="K39" s="63">
        <v>45469</v>
      </c>
      <c r="L39" s="64">
        <f t="shared" si="0"/>
        <v>1</v>
      </c>
      <c r="M39" s="15" t="s">
        <v>740</v>
      </c>
      <c r="N39" s="57" t="s">
        <v>1625</v>
      </c>
      <c r="O39" s="57" t="s">
        <v>1637</v>
      </c>
      <c r="P39" s="57"/>
      <c r="Q39" s="57"/>
    </row>
    <row r="40" spans="1:17" ht="83.25" customHeight="1" x14ac:dyDescent="0.25">
      <c r="A40" s="54" t="s">
        <v>730</v>
      </c>
      <c r="B40" s="54" t="s">
        <v>731</v>
      </c>
      <c r="C40" s="61" t="s">
        <v>732</v>
      </c>
      <c r="D40" s="62" t="s">
        <v>733</v>
      </c>
      <c r="E40" s="54" t="s">
        <v>18</v>
      </c>
      <c r="F40" s="6">
        <v>13998958</v>
      </c>
      <c r="G40" s="54" t="s">
        <v>19</v>
      </c>
      <c r="H40" s="63">
        <v>45464</v>
      </c>
      <c r="I40" s="63">
        <v>45464</v>
      </c>
      <c r="J40" s="63">
        <v>45506</v>
      </c>
      <c r="K40" s="63">
        <v>45469</v>
      </c>
      <c r="L40" s="64">
        <f t="shared" si="0"/>
        <v>1</v>
      </c>
      <c r="M40" s="15" t="s">
        <v>741</v>
      </c>
      <c r="N40" s="57" t="s">
        <v>1624</v>
      </c>
      <c r="O40" s="57" t="s">
        <v>1626</v>
      </c>
      <c r="P40" s="57"/>
      <c r="Q40" s="57"/>
    </row>
    <row r="41" spans="1:17" ht="70.5" customHeight="1" x14ac:dyDescent="0.25">
      <c r="A41" s="54" t="s">
        <v>735</v>
      </c>
      <c r="B41" s="54" t="s">
        <v>734</v>
      </c>
      <c r="C41" s="61" t="s">
        <v>736</v>
      </c>
      <c r="D41" s="62" t="s">
        <v>737</v>
      </c>
      <c r="E41" s="54" t="s">
        <v>214</v>
      </c>
      <c r="F41" s="6">
        <v>16660000</v>
      </c>
      <c r="G41" s="54" t="s">
        <v>61</v>
      </c>
      <c r="H41" s="63">
        <v>45467</v>
      </c>
      <c r="I41" s="63">
        <v>45467</v>
      </c>
      <c r="J41" s="63">
        <v>45477</v>
      </c>
      <c r="K41" s="63">
        <v>45469</v>
      </c>
      <c r="L41" s="64">
        <f t="shared" si="0"/>
        <v>0</v>
      </c>
      <c r="M41" s="15" t="s">
        <v>742</v>
      </c>
      <c r="N41" s="57" t="s">
        <v>1625</v>
      </c>
      <c r="O41" s="57" t="s">
        <v>1637</v>
      </c>
      <c r="P41" s="57"/>
      <c r="Q41" s="57"/>
    </row>
    <row r="42" spans="1:17" ht="83.25" customHeight="1" x14ac:dyDescent="0.25">
      <c r="A42" s="54" t="s">
        <v>747</v>
      </c>
      <c r="B42" s="54" t="s">
        <v>748</v>
      </c>
      <c r="C42" s="61" t="s">
        <v>749</v>
      </c>
      <c r="D42" s="62" t="s">
        <v>750</v>
      </c>
      <c r="E42" s="54" t="s">
        <v>432</v>
      </c>
      <c r="F42" s="6">
        <v>24790000</v>
      </c>
      <c r="G42" s="54" t="s">
        <v>15</v>
      </c>
      <c r="H42" s="63">
        <v>45470</v>
      </c>
      <c r="I42" s="63">
        <v>45470</v>
      </c>
      <c r="J42" s="63">
        <v>45499</v>
      </c>
      <c r="K42" s="63">
        <v>45476</v>
      </c>
      <c r="L42" s="64">
        <f t="shared" si="0"/>
        <v>2</v>
      </c>
      <c r="M42" s="15" t="s">
        <v>776</v>
      </c>
      <c r="N42" s="57" t="s">
        <v>1624</v>
      </c>
      <c r="O42" s="57" t="s">
        <v>1626</v>
      </c>
      <c r="P42" s="57"/>
      <c r="Q42" s="57"/>
    </row>
    <row r="43" spans="1:17" ht="83.25" customHeight="1" x14ac:dyDescent="0.25">
      <c r="A43" s="54" t="s">
        <v>751</v>
      </c>
      <c r="B43" s="54" t="s">
        <v>752</v>
      </c>
      <c r="C43" s="61">
        <v>15405359</v>
      </c>
      <c r="D43" s="62" t="s">
        <v>753</v>
      </c>
      <c r="E43" s="54" t="s">
        <v>22</v>
      </c>
      <c r="F43" s="6">
        <v>3062000</v>
      </c>
      <c r="G43" s="54" t="s">
        <v>1016</v>
      </c>
      <c r="H43" s="63">
        <v>45474</v>
      </c>
      <c r="I43" s="63">
        <v>45474</v>
      </c>
      <c r="J43" s="63">
        <v>45535</v>
      </c>
      <c r="K43" s="63">
        <v>45478</v>
      </c>
      <c r="L43" s="64">
        <f t="shared" si="0"/>
        <v>2</v>
      </c>
      <c r="M43" s="15" t="s">
        <v>790</v>
      </c>
      <c r="N43" s="57" t="s">
        <v>1625</v>
      </c>
      <c r="O43" s="57" t="s">
        <v>1626</v>
      </c>
      <c r="P43" s="57"/>
      <c r="Q43" s="57"/>
    </row>
    <row r="44" spans="1:17" ht="78" customHeight="1" x14ac:dyDescent="0.25">
      <c r="A44" s="54" t="s">
        <v>754</v>
      </c>
      <c r="B44" s="54" t="s">
        <v>755</v>
      </c>
      <c r="C44" s="61" t="s">
        <v>756</v>
      </c>
      <c r="D44" s="62" t="s">
        <v>757</v>
      </c>
      <c r="E44" s="54" t="s">
        <v>21</v>
      </c>
      <c r="F44" s="6">
        <v>28500000</v>
      </c>
      <c r="G44" s="54" t="s">
        <v>20</v>
      </c>
      <c r="H44" s="63">
        <v>45474</v>
      </c>
      <c r="I44" s="63">
        <v>45474</v>
      </c>
      <c r="J44" s="63">
        <v>45657</v>
      </c>
      <c r="K44" s="63">
        <v>45478</v>
      </c>
      <c r="L44" s="64">
        <f t="shared" si="0"/>
        <v>2</v>
      </c>
      <c r="M44" s="15" t="s">
        <v>791</v>
      </c>
      <c r="N44" s="57" t="s">
        <v>1625</v>
      </c>
      <c r="O44" s="57"/>
      <c r="P44" s="57"/>
      <c r="Q44" s="57"/>
    </row>
    <row r="45" spans="1:17" ht="77.25" customHeight="1" x14ac:dyDescent="0.25">
      <c r="A45" s="54" t="s">
        <v>758</v>
      </c>
      <c r="B45" s="54" t="s">
        <v>227</v>
      </c>
      <c r="C45" s="61" t="s">
        <v>759</v>
      </c>
      <c r="D45" s="62" t="s">
        <v>229</v>
      </c>
      <c r="E45" s="54" t="s">
        <v>18</v>
      </c>
      <c r="F45" s="6">
        <v>231000000</v>
      </c>
      <c r="G45" s="54" t="s">
        <v>760</v>
      </c>
      <c r="H45" s="63">
        <v>45474</v>
      </c>
      <c r="I45" s="63">
        <v>45474</v>
      </c>
      <c r="J45" s="63">
        <v>45657</v>
      </c>
      <c r="K45" s="63">
        <v>45478</v>
      </c>
      <c r="L45" s="64">
        <f t="shared" si="0"/>
        <v>2</v>
      </c>
      <c r="M45" s="15" t="s">
        <v>792</v>
      </c>
      <c r="N45" s="57" t="s">
        <v>1626</v>
      </c>
      <c r="O45" s="57"/>
      <c r="P45" s="57" t="s">
        <v>1640</v>
      </c>
      <c r="Q45" s="57"/>
    </row>
    <row r="46" spans="1:17" ht="68.25" customHeight="1" x14ac:dyDescent="0.25">
      <c r="A46" s="54" t="s">
        <v>761</v>
      </c>
      <c r="B46" s="54" t="s">
        <v>762</v>
      </c>
      <c r="C46" s="61" t="s">
        <v>763</v>
      </c>
      <c r="D46" s="62" t="s">
        <v>764</v>
      </c>
      <c r="E46" s="54" t="s">
        <v>22</v>
      </c>
      <c r="F46" s="6">
        <v>60000000</v>
      </c>
      <c r="G46" s="54" t="s">
        <v>48</v>
      </c>
      <c r="H46" s="63">
        <v>45474</v>
      </c>
      <c r="I46" s="63">
        <v>45474</v>
      </c>
      <c r="J46" s="63">
        <v>45657</v>
      </c>
      <c r="K46" s="63">
        <v>45478</v>
      </c>
      <c r="L46" s="64">
        <f t="shared" si="0"/>
        <v>2</v>
      </c>
      <c r="M46" s="15" t="s">
        <v>793</v>
      </c>
      <c r="N46" s="57" t="s">
        <v>1625</v>
      </c>
      <c r="O46" s="57"/>
      <c r="P46" s="57"/>
      <c r="Q46" s="57"/>
    </row>
    <row r="47" spans="1:17" ht="62.25" customHeight="1" x14ac:dyDescent="0.25">
      <c r="A47" s="69" t="s">
        <v>765</v>
      </c>
      <c r="B47" s="69" t="s">
        <v>766</v>
      </c>
      <c r="C47" s="70" t="s">
        <v>767</v>
      </c>
      <c r="D47" s="66" t="s">
        <v>768</v>
      </c>
      <c r="E47" s="69" t="s">
        <v>22</v>
      </c>
      <c r="F47" s="6">
        <v>21245130</v>
      </c>
      <c r="G47" s="69" t="s">
        <v>20</v>
      </c>
      <c r="H47" s="63">
        <v>45474</v>
      </c>
      <c r="I47" s="71">
        <v>45474</v>
      </c>
      <c r="J47" s="71">
        <v>45657</v>
      </c>
      <c r="K47" s="63">
        <v>45478</v>
      </c>
      <c r="L47" s="64">
        <f t="shared" si="0"/>
        <v>2</v>
      </c>
      <c r="M47" s="15" t="s">
        <v>794</v>
      </c>
      <c r="N47" s="72" t="s">
        <v>1625</v>
      </c>
      <c r="O47" s="57"/>
      <c r="P47" s="57"/>
      <c r="Q47" s="57"/>
    </row>
    <row r="48" spans="1:17" ht="21" customHeight="1" x14ac:dyDescent="0.25">
      <c r="A48" s="73"/>
      <c r="B48" s="73"/>
      <c r="C48" s="74"/>
      <c r="D48" s="66" t="s">
        <v>775</v>
      </c>
      <c r="E48" s="73"/>
      <c r="F48" s="6">
        <v>4760000</v>
      </c>
      <c r="G48" s="73"/>
      <c r="H48" s="63">
        <v>45504</v>
      </c>
      <c r="I48" s="75"/>
      <c r="J48" s="75"/>
      <c r="K48" s="63">
        <v>45509</v>
      </c>
      <c r="L48" s="64"/>
      <c r="M48" s="15"/>
      <c r="N48" s="72"/>
      <c r="O48" s="57"/>
      <c r="P48" s="57"/>
      <c r="Q48" s="57"/>
    </row>
    <row r="49" spans="1:17" ht="85.5" customHeight="1" x14ac:dyDescent="0.25">
      <c r="A49" s="54" t="s">
        <v>769</v>
      </c>
      <c r="B49" s="54" t="s">
        <v>770</v>
      </c>
      <c r="C49" s="61" t="s">
        <v>771</v>
      </c>
      <c r="D49" s="66" t="s">
        <v>241</v>
      </c>
      <c r="E49" s="54" t="s">
        <v>18</v>
      </c>
      <c r="F49" s="6">
        <v>70000000</v>
      </c>
      <c r="G49" s="54" t="s">
        <v>19</v>
      </c>
      <c r="H49" s="63">
        <v>45474</v>
      </c>
      <c r="I49" s="63">
        <v>45474</v>
      </c>
      <c r="J49" s="63">
        <v>45657</v>
      </c>
      <c r="K49" s="63">
        <v>45478</v>
      </c>
      <c r="L49" s="64">
        <f t="shared" si="0"/>
        <v>2</v>
      </c>
      <c r="M49" s="15" t="s">
        <v>795</v>
      </c>
      <c r="N49" s="57" t="s">
        <v>1626</v>
      </c>
      <c r="O49" s="57" t="s">
        <v>1626</v>
      </c>
      <c r="P49" s="57"/>
      <c r="Q49" s="57"/>
    </row>
    <row r="50" spans="1:17" ht="90" x14ac:dyDescent="0.25">
      <c r="A50" s="54" t="s">
        <v>773</v>
      </c>
      <c r="B50" s="54" t="s">
        <v>772</v>
      </c>
      <c r="C50" s="61">
        <v>1128483130</v>
      </c>
      <c r="D50" s="62" t="s">
        <v>774</v>
      </c>
      <c r="E50" s="54" t="s">
        <v>21</v>
      </c>
      <c r="F50" s="6">
        <v>45000000</v>
      </c>
      <c r="G50" s="54" t="s">
        <v>15</v>
      </c>
      <c r="H50" s="63">
        <v>45475</v>
      </c>
      <c r="I50" s="63">
        <v>45475</v>
      </c>
      <c r="J50" s="63">
        <v>45657</v>
      </c>
      <c r="K50" s="63">
        <v>45478</v>
      </c>
      <c r="L50" s="64">
        <f t="shared" si="0"/>
        <v>1</v>
      </c>
      <c r="M50" s="15" t="s">
        <v>796</v>
      </c>
      <c r="N50" s="57" t="s">
        <v>1625</v>
      </c>
      <c r="O50" s="57" t="s">
        <v>1626</v>
      </c>
      <c r="P50" s="57"/>
      <c r="Q50" s="57"/>
    </row>
    <row r="51" spans="1:17" ht="77.25" customHeight="1" x14ac:dyDescent="0.25">
      <c r="A51" s="54" t="s">
        <v>777</v>
      </c>
      <c r="B51" s="54" t="s">
        <v>778</v>
      </c>
      <c r="C51" s="61" t="s">
        <v>780</v>
      </c>
      <c r="D51" s="62" t="s">
        <v>779</v>
      </c>
      <c r="E51" s="54" t="s">
        <v>21</v>
      </c>
      <c r="F51" s="6">
        <v>50000000</v>
      </c>
      <c r="G51" s="54" t="s">
        <v>19</v>
      </c>
      <c r="H51" s="63">
        <v>45475</v>
      </c>
      <c r="I51" s="63">
        <v>45475</v>
      </c>
      <c r="J51" s="63">
        <v>45657</v>
      </c>
      <c r="K51" s="63">
        <v>45478</v>
      </c>
      <c r="L51" s="64">
        <f t="shared" si="0"/>
        <v>1</v>
      </c>
      <c r="M51" s="15" t="s">
        <v>797</v>
      </c>
      <c r="N51" s="57" t="s">
        <v>1626</v>
      </c>
      <c r="O51" s="57" t="s">
        <v>1626</v>
      </c>
      <c r="P51" s="57"/>
      <c r="Q51" s="57"/>
    </row>
    <row r="52" spans="1:17" ht="90" x14ac:dyDescent="0.25">
      <c r="A52" s="54" t="s">
        <v>782</v>
      </c>
      <c r="B52" s="54" t="s">
        <v>783</v>
      </c>
      <c r="C52" s="61" t="s">
        <v>785</v>
      </c>
      <c r="D52" s="62" t="s">
        <v>784</v>
      </c>
      <c r="E52" s="54" t="s">
        <v>21</v>
      </c>
      <c r="F52" s="6">
        <v>60000000</v>
      </c>
      <c r="G52" s="54" t="s">
        <v>15</v>
      </c>
      <c r="H52" s="63">
        <v>45475</v>
      </c>
      <c r="I52" s="63">
        <v>45475</v>
      </c>
      <c r="J52" s="63">
        <v>45657</v>
      </c>
      <c r="K52" s="63">
        <v>45478</v>
      </c>
      <c r="L52" s="64">
        <f t="shared" si="0"/>
        <v>1</v>
      </c>
      <c r="M52" s="15" t="s">
        <v>808</v>
      </c>
      <c r="N52" s="57" t="s">
        <v>1625</v>
      </c>
      <c r="O52" s="57" t="s">
        <v>1626</v>
      </c>
      <c r="P52" s="57"/>
      <c r="Q52" s="57"/>
    </row>
    <row r="53" spans="1:17" ht="90" x14ac:dyDescent="0.25">
      <c r="A53" s="54" t="s">
        <v>786</v>
      </c>
      <c r="B53" s="54" t="s">
        <v>783</v>
      </c>
      <c r="C53" s="61" t="s">
        <v>785</v>
      </c>
      <c r="D53" s="62" t="s">
        <v>787</v>
      </c>
      <c r="E53" s="54" t="s">
        <v>21</v>
      </c>
      <c r="F53" s="6">
        <v>45000000</v>
      </c>
      <c r="G53" s="54" t="s">
        <v>15</v>
      </c>
      <c r="H53" s="63">
        <v>45475</v>
      </c>
      <c r="I53" s="63">
        <v>45475</v>
      </c>
      <c r="J53" s="63">
        <v>45657</v>
      </c>
      <c r="K53" s="63">
        <v>45478</v>
      </c>
      <c r="L53" s="64">
        <f t="shared" si="0"/>
        <v>1</v>
      </c>
      <c r="M53" s="15" t="s">
        <v>809</v>
      </c>
      <c r="N53" s="57" t="s">
        <v>1625</v>
      </c>
      <c r="O53" s="57" t="s">
        <v>1626</v>
      </c>
      <c r="P53" s="57"/>
      <c r="Q53" s="57"/>
    </row>
    <row r="54" spans="1:17" ht="90" x14ac:dyDescent="0.25">
      <c r="A54" s="54" t="s">
        <v>788</v>
      </c>
      <c r="B54" s="54" t="s">
        <v>588</v>
      </c>
      <c r="C54" s="61">
        <v>70142863</v>
      </c>
      <c r="D54" s="62" t="s">
        <v>789</v>
      </c>
      <c r="E54" s="54" t="s">
        <v>21</v>
      </c>
      <c r="F54" s="6">
        <v>20880000</v>
      </c>
      <c r="G54" s="54" t="s">
        <v>19</v>
      </c>
      <c r="H54" s="63">
        <v>45475</v>
      </c>
      <c r="I54" s="63">
        <v>45475</v>
      </c>
      <c r="J54" s="63">
        <v>45657</v>
      </c>
      <c r="K54" s="63">
        <v>45482</v>
      </c>
      <c r="L54" s="64">
        <f t="shared" si="0"/>
        <v>3</v>
      </c>
      <c r="M54" s="15" t="s">
        <v>810</v>
      </c>
      <c r="N54" s="57" t="s">
        <v>1625</v>
      </c>
      <c r="O54" s="57" t="s">
        <v>1626</v>
      </c>
      <c r="P54" s="57"/>
      <c r="Q54" s="57"/>
    </row>
    <row r="55" spans="1:17" ht="90" x14ac:dyDescent="0.25">
      <c r="A55" s="54" t="s">
        <v>811</v>
      </c>
      <c r="B55" s="54" t="s">
        <v>812</v>
      </c>
      <c r="C55" s="61" t="s">
        <v>814</v>
      </c>
      <c r="D55" s="62" t="s">
        <v>813</v>
      </c>
      <c r="E55" s="54" t="s">
        <v>21</v>
      </c>
      <c r="F55" s="6">
        <v>14448426</v>
      </c>
      <c r="G55" s="54" t="s">
        <v>20</v>
      </c>
      <c r="H55" s="63">
        <v>45478</v>
      </c>
      <c r="I55" s="63">
        <v>45478</v>
      </c>
      <c r="J55" s="63">
        <v>45657</v>
      </c>
      <c r="K55" s="63">
        <v>45482</v>
      </c>
      <c r="L55" s="64">
        <f t="shared" si="0"/>
        <v>0</v>
      </c>
      <c r="M55" s="15" t="s">
        <v>815</v>
      </c>
      <c r="N55" s="57" t="s">
        <v>1625</v>
      </c>
      <c r="O55" s="57"/>
      <c r="P55" s="57"/>
      <c r="Q55" s="57"/>
    </row>
    <row r="56" spans="1:17" ht="72.75" customHeight="1" x14ac:dyDescent="0.25">
      <c r="A56" s="54" t="s">
        <v>816</v>
      </c>
      <c r="B56" s="54" t="s">
        <v>817</v>
      </c>
      <c r="C56" s="61" t="s">
        <v>819</v>
      </c>
      <c r="D56" s="62" t="s">
        <v>818</v>
      </c>
      <c r="E56" s="54" t="s">
        <v>21</v>
      </c>
      <c r="F56" s="6">
        <v>32000000</v>
      </c>
      <c r="G56" s="54" t="s">
        <v>820</v>
      </c>
      <c r="H56" s="63">
        <v>45481</v>
      </c>
      <c r="I56" s="63">
        <v>45481</v>
      </c>
      <c r="J56" s="63">
        <v>45657</v>
      </c>
      <c r="K56" s="63">
        <v>45484</v>
      </c>
      <c r="L56" s="64">
        <f t="shared" si="0"/>
        <v>1</v>
      </c>
      <c r="M56" s="15" t="s">
        <v>831</v>
      </c>
      <c r="N56" s="57" t="s">
        <v>1625</v>
      </c>
      <c r="O56" s="57"/>
      <c r="P56" s="57"/>
      <c r="Q56" s="57"/>
    </row>
    <row r="57" spans="1:17" ht="99" customHeight="1" x14ac:dyDescent="0.25">
      <c r="A57" s="54" t="s">
        <v>821</v>
      </c>
      <c r="B57" s="54" t="s">
        <v>822</v>
      </c>
      <c r="C57" s="61">
        <v>1022098966</v>
      </c>
      <c r="D57" s="62" t="s">
        <v>823</v>
      </c>
      <c r="E57" s="54" t="s">
        <v>21</v>
      </c>
      <c r="F57" s="6">
        <v>11132950</v>
      </c>
      <c r="G57" s="54" t="s">
        <v>824</v>
      </c>
      <c r="H57" s="63">
        <v>45482</v>
      </c>
      <c r="I57" s="63">
        <v>45482</v>
      </c>
      <c r="J57" s="63">
        <v>45634</v>
      </c>
      <c r="K57" s="63">
        <v>45485</v>
      </c>
      <c r="L57" s="64">
        <f t="shared" si="0"/>
        <v>1</v>
      </c>
      <c r="M57" s="15" t="s">
        <v>832</v>
      </c>
      <c r="N57" s="57" t="s">
        <v>1625</v>
      </c>
      <c r="O57" s="57"/>
      <c r="P57" s="57"/>
      <c r="Q57" s="57"/>
    </row>
    <row r="58" spans="1:17" ht="94.5" x14ac:dyDescent="0.25">
      <c r="A58" s="54" t="s">
        <v>833</v>
      </c>
      <c r="B58" s="54" t="s">
        <v>834</v>
      </c>
      <c r="C58" s="61" t="s">
        <v>399</v>
      </c>
      <c r="D58" s="54" t="s">
        <v>835</v>
      </c>
      <c r="E58" s="54" t="s">
        <v>21</v>
      </c>
      <c r="F58" s="6">
        <v>160000000</v>
      </c>
      <c r="G58" s="54" t="s">
        <v>20</v>
      </c>
      <c r="H58" s="63">
        <v>45484</v>
      </c>
      <c r="I58" s="63">
        <v>45484</v>
      </c>
      <c r="J58" s="63">
        <v>45657</v>
      </c>
      <c r="K58" s="63">
        <v>45489</v>
      </c>
      <c r="L58" s="64">
        <f t="shared" si="0"/>
        <v>1</v>
      </c>
      <c r="M58" s="15" t="s">
        <v>836</v>
      </c>
      <c r="N58" s="57" t="s">
        <v>1625</v>
      </c>
      <c r="O58" s="57"/>
      <c r="P58" s="57"/>
      <c r="Q58" s="57"/>
    </row>
    <row r="59" spans="1:17" ht="90" x14ac:dyDescent="0.25">
      <c r="A59" s="54" t="s">
        <v>838</v>
      </c>
      <c r="B59" s="54" t="s">
        <v>849</v>
      </c>
      <c r="C59" s="61" t="s">
        <v>850</v>
      </c>
      <c r="D59" s="54" t="s">
        <v>851</v>
      </c>
      <c r="E59" s="54" t="s">
        <v>18</v>
      </c>
      <c r="F59" s="6">
        <v>50000000</v>
      </c>
      <c r="G59" s="54" t="s">
        <v>852</v>
      </c>
      <c r="H59" s="63">
        <v>45484</v>
      </c>
      <c r="I59" s="63">
        <v>45485</v>
      </c>
      <c r="J59" s="63">
        <v>45657</v>
      </c>
      <c r="K59" s="63">
        <v>45490</v>
      </c>
      <c r="L59" s="64">
        <f t="shared" si="0"/>
        <v>1</v>
      </c>
      <c r="M59" s="24" t="s">
        <v>853</v>
      </c>
      <c r="N59" s="57" t="s">
        <v>1624</v>
      </c>
      <c r="O59" s="57"/>
      <c r="P59" s="57"/>
      <c r="Q59" s="57"/>
    </row>
    <row r="60" spans="1:17" ht="90" x14ac:dyDescent="0.25">
      <c r="A60" s="54" t="s">
        <v>837</v>
      </c>
      <c r="B60" s="54" t="s">
        <v>839</v>
      </c>
      <c r="C60" s="61" t="s">
        <v>840</v>
      </c>
      <c r="D60" s="54" t="s">
        <v>841</v>
      </c>
      <c r="E60" s="54" t="s">
        <v>21</v>
      </c>
      <c r="F60" s="76">
        <v>112000000</v>
      </c>
      <c r="G60" s="54" t="s">
        <v>842</v>
      </c>
      <c r="H60" s="63">
        <v>45484</v>
      </c>
      <c r="I60" s="63">
        <v>45484</v>
      </c>
      <c r="J60" s="63">
        <v>45565</v>
      </c>
      <c r="K60" s="63">
        <v>45489</v>
      </c>
      <c r="L60" s="64">
        <f t="shared" si="0"/>
        <v>1</v>
      </c>
      <c r="M60" s="24" t="s">
        <v>843</v>
      </c>
      <c r="N60" s="57" t="s">
        <v>1625</v>
      </c>
      <c r="O60" s="57"/>
      <c r="P60" s="57"/>
      <c r="Q60" s="57"/>
    </row>
    <row r="61" spans="1:17" ht="90" x14ac:dyDescent="0.25">
      <c r="A61" s="54" t="s">
        <v>844</v>
      </c>
      <c r="B61" s="54" t="s">
        <v>845</v>
      </c>
      <c r="C61" s="61">
        <v>1022094879</v>
      </c>
      <c r="D61" s="54" t="s">
        <v>846</v>
      </c>
      <c r="E61" s="54" t="s">
        <v>21</v>
      </c>
      <c r="F61" s="76">
        <v>28269846</v>
      </c>
      <c r="G61" s="54" t="s">
        <v>847</v>
      </c>
      <c r="H61" s="63">
        <v>45485</v>
      </c>
      <c r="I61" s="63">
        <v>45485</v>
      </c>
      <c r="J61" s="63">
        <v>45657</v>
      </c>
      <c r="K61" s="63">
        <v>45489</v>
      </c>
      <c r="L61" s="64">
        <f t="shared" si="0"/>
        <v>0</v>
      </c>
      <c r="M61" s="77" t="s">
        <v>848</v>
      </c>
      <c r="N61" s="57" t="s">
        <v>1625</v>
      </c>
      <c r="O61" s="57"/>
      <c r="P61" s="57"/>
      <c r="Q61" s="57"/>
    </row>
    <row r="62" spans="1:17" ht="108" x14ac:dyDescent="0.25">
      <c r="A62" s="54" t="s">
        <v>854</v>
      </c>
      <c r="B62" s="54" t="s">
        <v>137</v>
      </c>
      <c r="C62" s="61">
        <v>8028988</v>
      </c>
      <c r="D62" s="54" t="s">
        <v>856</v>
      </c>
      <c r="E62" s="54" t="s">
        <v>18</v>
      </c>
      <c r="F62" s="76">
        <v>87000000</v>
      </c>
      <c r="G62" s="54" t="s">
        <v>19</v>
      </c>
      <c r="H62" s="63">
        <v>45489</v>
      </c>
      <c r="I62" s="63">
        <v>45489</v>
      </c>
      <c r="J62" s="63">
        <v>45657</v>
      </c>
      <c r="K62" s="63">
        <v>45491</v>
      </c>
      <c r="L62" s="64">
        <f t="shared" si="0"/>
        <v>0</v>
      </c>
      <c r="M62" s="78" t="s">
        <v>855</v>
      </c>
      <c r="N62" s="57" t="s">
        <v>1626</v>
      </c>
      <c r="O62" s="57" t="s">
        <v>1626</v>
      </c>
      <c r="P62" s="57"/>
      <c r="Q62" s="57"/>
    </row>
    <row r="63" spans="1:17" ht="90" x14ac:dyDescent="0.25">
      <c r="A63" s="54" t="s">
        <v>857</v>
      </c>
      <c r="B63" s="54" t="s">
        <v>858</v>
      </c>
      <c r="C63" s="61" t="s">
        <v>859</v>
      </c>
      <c r="D63" s="54" t="s">
        <v>860</v>
      </c>
      <c r="E63" s="54" t="s">
        <v>21</v>
      </c>
      <c r="F63" s="76">
        <v>25000000</v>
      </c>
      <c r="G63" s="54" t="s">
        <v>862</v>
      </c>
      <c r="H63" s="63">
        <v>45489</v>
      </c>
      <c r="I63" s="63">
        <v>45489</v>
      </c>
      <c r="J63" s="63">
        <v>45657</v>
      </c>
      <c r="K63" s="63">
        <v>45495</v>
      </c>
      <c r="L63" s="64">
        <f t="shared" si="0"/>
        <v>2</v>
      </c>
      <c r="M63" s="24" t="s">
        <v>861</v>
      </c>
      <c r="N63" s="57" t="s">
        <v>1625</v>
      </c>
      <c r="O63" s="57"/>
      <c r="P63" s="57"/>
      <c r="Q63" s="57"/>
    </row>
    <row r="64" spans="1:17" ht="93.75" customHeight="1" x14ac:dyDescent="0.25">
      <c r="A64" s="54" t="s">
        <v>863</v>
      </c>
      <c r="B64" s="54" t="s">
        <v>865</v>
      </c>
      <c r="C64" s="61" t="s">
        <v>868</v>
      </c>
      <c r="D64" s="66" t="s">
        <v>866</v>
      </c>
      <c r="E64" s="54" t="s">
        <v>21</v>
      </c>
      <c r="F64" s="76">
        <v>23250000</v>
      </c>
      <c r="G64" s="54" t="s">
        <v>15</v>
      </c>
      <c r="H64" s="63">
        <v>45496</v>
      </c>
      <c r="I64" s="63">
        <v>45496</v>
      </c>
      <c r="J64" s="63">
        <v>45657</v>
      </c>
      <c r="K64" s="63">
        <v>45498</v>
      </c>
      <c r="L64" s="64">
        <f t="shared" si="0"/>
        <v>0</v>
      </c>
      <c r="M64" s="24" t="s">
        <v>864</v>
      </c>
      <c r="N64" s="57" t="s">
        <v>1625</v>
      </c>
      <c r="O64" s="57" t="s">
        <v>1626</v>
      </c>
      <c r="P64" s="57"/>
      <c r="Q64" s="57"/>
    </row>
    <row r="65" spans="1:17" ht="92.25" customHeight="1" x14ac:dyDescent="0.25">
      <c r="A65" s="54" t="s">
        <v>867</v>
      </c>
      <c r="B65" s="54" t="s">
        <v>869</v>
      </c>
      <c r="C65" s="61">
        <v>32103909</v>
      </c>
      <c r="D65" s="66" t="s">
        <v>870</v>
      </c>
      <c r="E65" s="54" t="s">
        <v>21</v>
      </c>
      <c r="F65" s="76">
        <v>18533600</v>
      </c>
      <c r="G65" s="54" t="s">
        <v>824</v>
      </c>
      <c r="H65" s="63">
        <v>45496</v>
      </c>
      <c r="I65" s="63">
        <v>45496</v>
      </c>
      <c r="J65" s="63">
        <v>45619</v>
      </c>
      <c r="K65" s="63">
        <v>45498</v>
      </c>
      <c r="L65" s="64">
        <f t="shared" si="0"/>
        <v>0</v>
      </c>
      <c r="M65" s="24" t="s">
        <v>871</v>
      </c>
      <c r="N65" s="57" t="s">
        <v>1625</v>
      </c>
      <c r="O65" s="57" t="s">
        <v>1626</v>
      </c>
      <c r="P65" s="57"/>
      <c r="Q65" s="57"/>
    </row>
    <row r="66" spans="1:17" ht="92.25" customHeight="1" x14ac:dyDescent="0.25">
      <c r="A66" s="54" t="s">
        <v>873</v>
      </c>
      <c r="B66" s="54" t="s">
        <v>875</v>
      </c>
      <c r="C66" s="61" t="s">
        <v>876</v>
      </c>
      <c r="D66" s="66" t="s">
        <v>874</v>
      </c>
      <c r="E66" s="54" t="s">
        <v>21</v>
      </c>
      <c r="F66" s="76">
        <v>24302559</v>
      </c>
      <c r="G66" s="54" t="s">
        <v>15</v>
      </c>
      <c r="H66" s="63">
        <v>45498</v>
      </c>
      <c r="I66" s="63">
        <v>45498</v>
      </c>
      <c r="J66" s="63">
        <v>45509</v>
      </c>
      <c r="K66" s="63">
        <v>45504</v>
      </c>
      <c r="L66" s="64">
        <f t="shared" si="0"/>
        <v>2</v>
      </c>
      <c r="M66" s="24" t="s">
        <v>872</v>
      </c>
      <c r="N66" s="57" t="s">
        <v>1625</v>
      </c>
      <c r="O66" s="57" t="s">
        <v>1626</v>
      </c>
      <c r="P66" s="57"/>
      <c r="Q66" s="57"/>
    </row>
    <row r="67" spans="1:17" ht="75.75" customHeight="1" x14ac:dyDescent="0.25">
      <c r="A67" s="54" t="s">
        <v>877</v>
      </c>
      <c r="B67" s="54" t="s">
        <v>878</v>
      </c>
      <c r="C67" s="61" t="s">
        <v>879</v>
      </c>
      <c r="D67" s="66" t="s">
        <v>880</v>
      </c>
      <c r="E67" s="54" t="s">
        <v>214</v>
      </c>
      <c r="F67" s="76">
        <v>51829022</v>
      </c>
      <c r="G67" s="54" t="s">
        <v>17</v>
      </c>
      <c r="H67" s="63">
        <v>45504</v>
      </c>
      <c r="I67" s="63">
        <v>45504</v>
      </c>
      <c r="J67" s="63">
        <v>45519</v>
      </c>
      <c r="K67" s="63">
        <v>45506</v>
      </c>
      <c r="L67" s="64">
        <f t="shared" si="0"/>
        <v>0</v>
      </c>
      <c r="M67" s="24" t="s">
        <v>912</v>
      </c>
      <c r="N67" s="57" t="s">
        <v>1625</v>
      </c>
      <c r="O67" s="57"/>
      <c r="P67" s="57"/>
      <c r="Q67" s="57"/>
    </row>
    <row r="68" spans="1:17" ht="73.5" customHeight="1" x14ac:dyDescent="0.25">
      <c r="A68" s="54" t="s">
        <v>881</v>
      </c>
      <c r="B68" s="54" t="s">
        <v>734</v>
      </c>
      <c r="C68" s="61" t="s">
        <v>736</v>
      </c>
      <c r="D68" s="66" t="s">
        <v>882</v>
      </c>
      <c r="E68" s="54" t="s">
        <v>214</v>
      </c>
      <c r="F68" s="76">
        <v>33304530</v>
      </c>
      <c r="G68" s="54" t="s">
        <v>61</v>
      </c>
      <c r="H68" s="63">
        <v>45504</v>
      </c>
      <c r="I68" s="63">
        <v>45505</v>
      </c>
      <c r="J68" s="63">
        <v>45520</v>
      </c>
      <c r="K68" s="63">
        <v>45506</v>
      </c>
      <c r="L68" s="64">
        <f t="shared" si="0"/>
        <v>-1</v>
      </c>
      <c r="M68" s="24" t="s">
        <v>888</v>
      </c>
      <c r="N68" s="57" t="s">
        <v>1625</v>
      </c>
      <c r="O68" s="57" t="s">
        <v>1626</v>
      </c>
      <c r="P68" s="57"/>
      <c r="Q68" s="57"/>
    </row>
    <row r="69" spans="1:17" ht="73.5" customHeight="1" x14ac:dyDescent="0.25">
      <c r="A69" s="54" t="s">
        <v>900</v>
      </c>
      <c r="B69" s="54" t="s">
        <v>899</v>
      </c>
      <c r="C69" s="61" t="s">
        <v>901</v>
      </c>
      <c r="D69" s="62" t="s">
        <v>902</v>
      </c>
      <c r="E69" s="54" t="s">
        <v>214</v>
      </c>
      <c r="F69" s="76">
        <v>72000000</v>
      </c>
      <c r="G69" s="54" t="s">
        <v>17</v>
      </c>
      <c r="H69" s="63">
        <v>45510</v>
      </c>
      <c r="I69" s="63">
        <v>45525</v>
      </c>
      <c r="J69" s="63">
        <v>45555</v>
      </c>
      <c r="K69" s="63">
        <v>45526</v>
      </c>
      <c r="L69" s="64">
        <f t="shared" si="0"/>
        <v>-1</v>
      </c>
      <c r="M69" s="24" t="s">
        <v>911</v>
      </c>
      <c r="N69" s="57" t="s">
        <v>1625</v>
      </c>
      <c r="O69" s="57"/>
      <c r="P69" s="57"/>
      <c r="Q69" s="57"/>
    </row>
    <row r="70" spans="1:17" ht="73.5" customHeight="1" x14ac:dyDescent="0.25">
      <c r="A70" s="54" t="s">
        <v>903</v>
      </c>
      <c r="B70" s="54" t="s">
        <v>904</v>
      </c>
      <c r="C70" s="61" t="s">
        <v>905</v>
      </c>
      <c r="D70" s="62" t="s">
        <v>906</v>
      </c>
      <c r="E70" s="54" t="s">
        <v>18</v>
      </c>
      <c r="F70" s="76">
        <v>78237332</v>
      </c>
      <c r="G70" s="54" t="s">
        <v>19</v>
      </c>
      <c r="H70" s="63">
        <v>45512</v>
      </c>
      <c r="I70" s="63">
        <v>45531</v>
      </c>
      <c r="J70" s="63">
        <v>45562</v>
      </c>
      <c r="K70" s="63">
        <v>45533</v>
      </c>
      <c r="L70" s="64">
        <f t="shared" ref="L70:L131" si="1">NETWORKDAYS(I70,K70)-(3)</f>
        <v>0</v>
      </c>
      <c r="M70" s="24" t="s">
        <v>1085</v>
      </c>
      <c r="N70" s="57" t="s">
        <v>1624</v>
      </c>
      <c r="O70" s="57" t="s">
        <v>1626</v>
      </c>
      <c r="P70" s="57"/>
      <c r="Q70" s="57"/>
    </row>
    <row r="71" spans="1:17" ht="73.5" customHeight="1" x14ac:dyDescent="0.25">
      <c r="A71" s="54" t="s">
        <v>907</v>
      </c>
      <c r="B71" s="54" t="s">
        <v>908</v>
      </c>
      <c r="C71" s="61" t="s">
        <v>909</v>
      </c>
      <c r="D71" s="62" t="s">
        <v>910</v>
      </c>
      <c r="E71" s="54" t="s">
        <v>18</v>
      </c>
      <c r="F71" s="76">
        <v>75000000</v>
      </c>
      <c r="G71" s="54" t="s">
        <v>61</v>
      </c>
      <c r="H71" s="63">
        <v>45512</v>
      </c>
      <c r="I71" s="63">
        <v>45512</v>
      </c>
      <c r="J71" s="63">
        <v>45657</v>
      </c>
      <c r="K71" s="63">
        <v>45517</v>
      </c>
      <c r="L71" s="64">
        <f t="shared" si="1"/>
        <v>1</v>
      </c>
      <c r="M71" s="24" t="s">
        <v>913</v>
      </c>
      <c r="N71" s="57" t="s">
        <v>1626</v>
      </c>
      <c r="O71" s="57" t="s">
        <v>1626</v>
      </c>
      <c r="P71" s="57"/>
      <c r="Q71" s="57"/>
    </row>
    <row r="72" spans="1:17" ht="73.5" customHeight="1" x14ac:dyDescent="0.25">
      <c r="A72" s="54" t="s">
        <v>920</v>
      </c>
      <c r="B72" s="54" t="s">
        <v>1005</v>
      </c>
      <c r="C72" s="61">
        <v>1022097405</v>
      </c>
      <c r="D72" s="62" t="s">
        <v>870</v>
      </c>
      <c r="E72" s="54" t="s">
        <v>21</v>
      </c>
      <c r="F72" s="76">
        <v>18533600</v>
      </c>
      <c r="G72" s="54" t="s">
        <v>1006</v>
      </c>
      <c r="H72" s="63">
        <v>45517</v>
      </c>
      <c r="I72" s="63">
        <v>45517</v>
      </c>
      <c r="J72" s="63">
        <v>45639</v>
      </c>
      <c r="K72" s="63">
        <v>45525</v>
      </c>
      <c r="L72" s="64">
        <f t="shared" si="1"/>
        <v>4</v>
      </c>
      <c r="M72" s="24" t="s">
        <v>451</v>
      </c>
      <c r="N72" s="57" t="s">
        <v>1625</v>
      </c>
      <c r="O72" s="57"/>
      <c r="P72" s="57"/>
      <c r="Q72" s="57"/>
    </row>
    <row r="73" spans="1:17" ht="73.5" customHeight="1" x14ac:dyDescent="0.25">
      <c r="A73" s="54" t="s">
        <v>921</v>
      </c>
      <c r="B73" s="54" t="s">
        <v>1007</v>
      </c>
      <c r="C73" s="61">
        <v>1022095477</v>
      </c>
      <c r="D73" s="62" t="s">
        <v>1008</v>
      </c>
      <c r="E73" s="54" t="s">
        <v>21</v>
      </c>
      <c r="F73" s="76">
        <v>11250000</v>
      </c>
      <c r="G73" s="54" t="s">
        <v>1006</v>
      </c>
      <c r="H73" s="63">
        <v>45519</v>
      </c>
      <c r="I73" s="63">
        <v>45519</v>
      </c>
      <c r="J73" s="63">
        <v>45657</v>
      </c>
      <c r="K73" s="63">
        <v>45525</v>
      </c>
      <c r="L73" s="64">
        <f t="shared" si="1"/>
        <v>2</v>
      </c>
      <c r="M73" s="79" t="s">
        <v>1472</v>
      </c>
      <c r="N73" s="57" t="s">
        <v>1625</v>
      </c>
      <c r="O73" s="57"/>
      <c r="P73" s="57"/>
      <c r="Q73" s="57"/>
    </row>
    <row r="74" spans="1:17" ht="73.5" customHeight="1" x14ac:dyDescent="0.25">
      <c r="A74" s="54" t="s">
        <v>922</v>
      </c>
      <c r="B74" s="54" t="s">
        <v>1009</v>
      </c>
      <c r="C74" s="61">
        <v>1022092752</v>
      </c>
      <c r="D74" s="62" t="s">
        <v>1008</v>
      </c>
      <c r="E74" s="54" t="s">
        <v>21</v>
      </c>
      <c r="F74" s="76">
        <v>11250000</v>
      </c>
      <c r="G74" s="54" t="s">
        <v>1006</v>
      </c>
      <c r="H74" s="63">
        <v>45519</v>
      </c>
      <c r="I74" s="63">
        <v>45519</v>
      </c>
      <c r="J74" s="63">
        <v>45657</v>
      </c>
      <c r="K74" s="63">
        <v>45525</v>
      </c>
      <c r="L74" s="64">
        <f t="shared" si="1"/>
        <v>2</v>
      </c>
      <c r="M74" s="79" t="s">
        <v>1472</v>
      </c>
      <c r="N74" s="57" t="s">
        <v>1625</v>
      </c>
      <c r="O74" s="57"/>
      <c r="P74" s="57"/>
      <c r="Q74" s="57"/>
    </row>
    <row r="75" spans="1:17" ht="73.5" customHeight="1" x14ac:dyDescent="0.25">
      <c r="A75" s="54" t="s">
        <v>923</v>
      </c>
      <c r="B75" s="54" t="s">
        <v>1010</v>
      </c>
      <c r="C75" s="61">
        <v>1022034039</v>
      </c>
      <c r="D75" s="62" t="s">
        <v>1011</v>
      </c>
      <c r="E75" s="54" t="s">
        <v>21</v>
      </c>
      <c r="F75" s="76">
        <v>36000000</v>
      </c>
      <c r="G75" s="54" t="s">
        <v>1006</v>
      </c>
      <c r="H75" s="63">
        <v>45519</v>
      </c>
      <c r="I75" s="63">
        <v>45519</v>
      </c>
      <c r="J75" s="63">
        <v>45657</v>
      </c>
      <c r="K75" s="63">
        <v>45525</v>
      </c>
      <c r="L75" s="64">
        <f t="shared" si="1"/>
        <v>2</v>
      </c>
      <c r="M75" s="24" t="s">
        <v>1512</v>
      </c>
      <c r="N75" s="57" t="s">
        <v>1625</v>
      </c>
      <c r="O75" s="57"/>
      <c r="P75" s="57"/>
      <c r="Q75" s="57"/>
    </row>
    <row r="76" spans="1:17" ht="73.5" customHeight="1" x14ac:dyDescent="0.25">
      <c r="A76" s="54" t="s">
        <v>924</v>
      </c>
      <c r="B76" s="54" t="s">
        <v>1023</v>
      </c>
      <c r="C76" s="61">
        <v>1143409672</v>
      </c>
      <c r="D76" s="62" t="s">
        <v>1008</v>
      </c>
      <c r="E76" s="54" t="s">
        <v>21</v>
      </c>
      <c r="F76" s="76">
        <v>11250000</v>
      </c>
      <c r="G76" s="54" t="s">
        <v>1006</v>
      </c>
      <c r="H76" s="63">
        <v>45519</v>
      </c>
      <c r="I76" s="63">
        <v>45519</v>
      </c>
      <c r="J76" s="63">
        <v>45657</v>
      </c>
      <c r="K76" s="63">
        <v>45525</v>
      </c>
      <c r="L76" s="64">
        <f t="shared" si="1"/>
        <v>2</v>
      </c>
      <c r="M76" s="24" t="s">
        <v>1513</v>
      </c>
      <c r="N76" s="57" t="s">
        <v>1625</v>
      </c>
      <c r="O76" s="57"/>
      <c r="P76" s="57"/>
      <c r="Q76" s="57"/>
    </row>
    <row r="77" spans="1:17" ht="73.5" customHeight="1" x14ac:dyDescent="0.25">
      <c r="A77" s="54" t="s">
        <v>925</v>
      </c>
      <c r="B77" s="54" t="s">
        <v>1012</v>
      </c>
      <c r="C77" s="61">
        <v>1022100163</v>
      </c>
      <c r="D77" s="62" t="s">
        <v>1008</v>
      </c>
      <c r="E77" s="54" t="s">
        <v>21</v>
      </c>
      <c r="F77" s="76">
        <v>11250000</v>
      </c>
      <c r="G77" s="54" t="s">
        <v>1006</v>
      </c>
      <c r="H77" s="63">
        <v>45519</v>
      </c>
      <c r="I77" s="63">
        <v>45519</v>
      </c>
      <c r="J77" s="63">
        <v>45657</v>
      </c>
      <c r="K77" s="63">
        <v>45525</v>
      </c>
      <c r="L77" s="64">
        <f t="shared" si="1"/>
        <v>2</v>
      </c>
      <c r="M77" s="79" t="s">
        <v>1473</v>
      </c>
      <c r="N77" s="57" t="s">
        <v>1625</v>
      </c>
      <c r="O77" s="57"/>
      <c r="P77" s="57"/>
      <c r="Q77" s="57"/>
    </row>
    <row r="78" spans="1:17" ht="73.5" customHeight="1" x14ac:dyDescent="0.25">
      <c r="A78" s="54" t="s">
        <v>926</v>
      </c>
      <c r="B78" s="54" t="s">
        <v>1013</v>
      </c>
      <c r="C78" s="61">
        <v>1015069127</v>
      </c>
      <c r="D78" s="62" t="s">
        <v>1008</v>
      </c>
      <c r="E78" s="54" t="s">
        <v>21</v>
      </c>
      <c r="F78" s="76">
        <v>11250000</v>
      </c>
      <c r="G78" s="54" t="s">
        <v>1006</v>
      </c>
      <c r="H78" s="63">
        <v>45519</v>
      </c>
      <c r="I78" s="63">
        <v>45519</v>
      </c>
      <c r="J78" s="63">
        <v>45657</v>
      </c>
      <c r="K78" s="63">
        <v>45525</v>
      </c>
      <c r="L78" s="64">
        <f t="shared" si="1"/>
        <v>2</v>
      </c>
      <c r="M78" s="79" t="s">
        <v>1477</v>
      </c>
      <c r="N78" s="57" t="s">
        <v>1625</v>
      </c>
      <c r="O78" s="57"/>
      <c r="P78" s="57"/>
      <c r="Q78" s="57"/>
    </row>
    <row r="79" spans="1:17" ht="73.5" customHeight="1" x14ac:dyDescent="0.25">
      <c r="A79" s="54" t="s">
        <v>927</v>
      </c>
      <c r="B79" s="54" t="s">
        <v>1014</v>
      </c>
      <c r="C79" s="61">
        <v>1022098439</v>
      </c>
      <c r="D79" s="62" t="s">
        <v>1008</v>
      </c>
      <c r="E79" s="54" t="s">
        <v>21</v>
      </c>
      <c r="F79" s="76">
        <v>11250000</v>
      </c>
      <c r="G79" s="54" t="s">
        <v>1006</v>
      </c>
      <c r="H79" s="63">
        <v>45519</v>
      </c>
      <c r="I79" s="63">
        <v>45519</v>
      </c>
      <c r="J79" s="63">
        <v>45657</v>
      </c>
      <c r="K79" s="63">
        <v>45525</v>
      </c>
      <c r="L79" s="64">
        <f t="shared" si="1"/>
        <v>2</v>
      </c>
      <c r="M79" s="24" t="s">
        <v>1514</v>
      </c>
      <c r="N79" s="57" t="s">
        <v>1625</v>
      </c>
      <c r="O79" s="57"/>
      <c r="P79" s="57"/>
      <c r="Q79" s="57"/>
    </row>
    <row r="80" spans="1:17" ht="73.5" customHeight="1" x14ac:dyDescent="0.25">
      <c r="A80" s="54" t="s">
        <v>928</v>
      </c>
      <c r="B80" s="54" t="s">
        <v>1024</v>
      </c>
      <c r="C80" s="61">
        <v>1022097540</v>
      </c>
      <c r="D80" s="62" t="s">
        <v>1008</v>
      </c>
      <c r="E80" s="54" t="s">
        <v>21</v>
      </c>
      <c r="F80" s="76">
        <v>11250000</v>
      </c>
      <c r="G80" s="54" t="s">
        <v>1006</v>
      </c>
      <c r="H80" s="63">
        <v>45519</v>
      </c>
      <c r="I80" s="63">
        <v>45519</v>
      </c>
      <c r="J80" s="63">
        <v>45657</v>
      </c>
      <c r="K80" s="63">
        <v>45525</v>
      </c>
      <c r="L80" s="64">
        <f t="shared" si="1"/>
        <v>2</v>
      </c>
      <c r="M80" s="79" t="s">
        <v>1478</v>
      </c>
      <c r="N80" s="57" t="s">
        <v>1625</v>
      </c>
      <c r="O80" s="57"/>
      <c r="P80" s="57"/>
      <c r="Q80" s="57"/>
    </row>
    <row r="81" spans="1:17" ht="73.5" customHeight="1" x14ac:dyDescent="0.25">
      <c r="A81" s="54" t="s">
        <v>929</v>
      </c>
      <c r="B81" s="54" t="s">
        <v>1025</v>
      </c>
      <c r="C81" s="61">
        <v>1007104665</v>
      </c>
      <c r="D81" s="62" t="s">
        <v>1008</v>
      </c>
      <c r="E81" s="54" t="s">
        <v>21</v>
      </c>
      <c r="F81" s="76">
        <v>11250000</v>
      </c>
      <c r="G81" s="54" t="s">
        <v>1006</v>
      </c>
      <c r="H81" s="63">
        <v>45519</v>
      </c>
      <c r="I81" s="63">
        <v>45519</v>
      </c>
      <c r="J81" s="63">
        <v>45657</v>
      </c>
      <c r="K81" s="63">
        <v>45525</v>
      </c>
      <c r="L81" s="64">
        <f t="shared" si="1"/>
        <v>2</v>
      </c>
      <c r="M81" s="80" t="s">
        <v>1466</v>
      </c>
      <c r="N81" s="57" t="s">
        <v>1625</v>
      </c>
      <c r="O81" s="57"/>
      <c r="P81" s="57"/>
      <c r="Q81" s="57"/>
    </row>
    <row r="82" spans="1:17" ht="73.5" customHeight="1" x14ac:dyDescent="0.25">
      <c r="A82" s="54" t="s">
        <v>930</v>
      </c>
      <c r="B82" s="54" t="s">
        <v>1026</v>
      </c>
      <c r="C82" s="61">
        <v>1000105368</v>
      </c>
      <c r="D82" s="62" t="s">
        <v>1008</v>
      </c>
      <c r="E82" s="54" t="s">
        <v>21</v>
      </c>
      <c r="F82" s="76">
        <v>11250000</v>
      </c>
      <c r="G82" s="54" t="s">
        <v>1006</v>
      </c>
      <c r="H82" s="63">
        <v>45519</v>
      </c>
      <c r="I82" s="63">
        <v>45519</v>
      </c>
      <c r="J82" s="63">
        <v>45657</v>
      </c>
      <c r="K82" s="63">
        <v>45525</v>
      </c>
      <c r="L82" s="64">
        <f t="shared" si="1"/>
        <v>2</v>
      </c>
      <c r="M82" s="79" t="s">
        <v>1469</v>
      </c>
      <c r="N82" s="57" t="s">
        <v>1625</v>
      </c>
      <c r="O82" s="57"/>
      <c r="P82" s="57"/>
      <c r="Q82" s="57"/>
    </row>
    <row r="83" spans="1:17" ht="73.5" customHeight="1" x14ac:dyDescent="0.25">
      <c r="A83" s="54" t="s">
        <v>931</v>
      </c>
      <c r="B83" s="54" t="s">
        <v>1027</v>
      </c>
      <c r="C83" s="61">
        <v>1022099025</v>
      </c>
      <c r="D83" s="62" t="s">
        <v>1008</v>
      </c>
      <c r="E83" s="54" t="s">
        <v>21</v>
      </c>
      <c r="F83" s="76">
        <v>11250000</v>
      </c>
      <c r="G83" s="54" t="s">
        <v>1006</v>
      </c>
      <c r="H83" s="63">
        <v>45519</v>
      </c>
      <c r="I83" s="63">
        <v>45519</v>
      </c>
      <c r="J83" s="63">
        <v>45657</v>
      </c>
      <c r="K83" s="63">
        <v>45525</v>
      </c>
      <c r="L83" s="64">
        <f t="shared" si="1"/>
        <v>2</v>
      </c>
      <c r="M83" s="79" t="s">
        <v>1475</v>
      </c>
      <c r="N83" s="57" t="s">
        <v>1625</v>
      </c>
      <c r="O83" s="57"/>
      <c r="P83" s="57"/>
      <c r="Q83" s="57"/>
    </row>
    <row r="84" spans="1:17" ht="73.5" customHeight="1" x14ac:dyDescent="0.25">
      <c r="A84" s="54" t="s">
        <v>932</v>
      </c>
      <c r="B84" s="54" t="s">
        <v>1028</v>
      </c>
      <c r="C84" s="61">
        <v>1000100332</v>
      </c>
      <c r="D84" s="62" t="s">
        <v>1008</v>
      </c>
      <c r="E84" s="54" t="s">
        <v>21</v>
      </c>
      <c r="F84" s="76">
        <v>11250000</v>
      </c>
      <c r="G84" s="54" t="s">
        <v>1006</v>
      </c>
      <c r="H84" s="63">
        <v>45519</v>
      </c>
      <c r="I84" s="63">
        <v>45519</v>
      </c>
      <c r="J84" s="63">
        <v>45657</v>
      </c>
      <c r="K84" s="63">
        <v>45525</v>
      </c>
      <c r="L84" s="64">
        <f t="shared" si="1"/>
        <v>2</v>
      </c>
      <c r="M84" s="79" t="s">
        <v>1467</v>
      </c>
      <c r="N84" s="57" t="s">
        <v>1625</v>
      </c>
      <c r="O84" s="57"/>
      <c r="P84" s="57"/>
      <c r="Q84" s="57"/>
    </row>
    <row r="85" spans="1:17" ht="73.5" customHeight="1" x14ac:dyDescent="0.25">
      <c r="A85" s="54" t="s">
        <v>933</v>
      </c>
      <c r="B85" s="54" t="s">
        <v>1029</v>
      </c>
      <c r="C85" s="61">
        <v>1022100390</v>
      </c>
      <c r="D85" s="62" t="s">
        <v>1008</v>
      </c>
      <c r="E85" s="54" t="s">
        <v>21</v>
      </c>
      <c r="F85" s="76">
        <v>11250000</v>
      </c>
      <c r="G85" s="54" t="s">
        <v>1006</v>
      </c>
      <c r="H85" s="63">
        <v>45519</v>
      </c>
      <c r="I85" s="63">
        <v>45519</v>
      </c>
      <c r="J85" s="63">
        <v>45657</v>
      </c>
      <c r="K85" s="63">
        <v>45525</v>
      </c>
      <c r="L85" s="64">
        <f t="shared" si="1"/>
        <v>2</v>
      </c>
      <c r="M85" s="79" t="s">
        <v>1476</v>
      </c>
      <c r="N85" s="57" t="s">
        <v>1625</v>
      </c>
      <c r="O85" s="57"/>
      <c r="P85" s="57"/>
      <c r="Q85" s="57"/>
    </row>
    <row r="86" spans="1:17" ht="73.5" customHeight="1" x14ac:dyDescent="0.25">
      <c r="A86" s="54" t="s">
        <v>934</v>
      </c>
      <c r="B86" s="54" t="s">
        <v>1081</v>
      </c>
      <c r="C86" s="81" t="s">
        <v>1084</v>
      </c>
      <c r="D86" s="82" t="s">
        <v>1008</v>
      </c>
      <c r="E86" s="54" t="s">
        <v>21</v>
      </c>
      <c r="F86" s="76">
        <v>11250000</v>
      </c>
      <c r="G86" s="54" t="s">
        <v>1006</v>
      </c>
      <c r="H86" s="63">
        <v>45519</v>
      </c>
      <c r="I86" s="63">
        <v>45519</v>
      </c>
      <c r="J86" s="63">
        <v>45657</v>
      </c>
      <c r="K86" s="63">
        <v>45525</v>
      </c>
      <c r="L86" s="64">
        <f t="shared" si="1"/>
        <v>2</v>
      </c>
      <c r="M86" s="79" t="s">
        <v>1471</v>
      </c>
      <c r="N86" s="57" t="s">
        <v>1625</v>
      </c>
      <c r="O86" s="57"/>
      <c r="P86" s="57"/>
      <c r="Q86" s="57"/>
    </row>
    <row r="87" spans="1:17" ht="73.5" customHeight="1" x14ac:dyDescent="0.25">
      <c r="A87" s="54" t="s">
        <v>935</v>
      </c>
      <c r="B87" s="54" t="s">
        <v>1082</v>
      </c>
      <c r="C87" s="61" t="s">
        <v>1086</v>
      </c>
      <c r="D87" s="82" t="s">
        <v>1008</v>
      </c>
      <c r="E87" s="54" t="s">
        <v>21</v>
      </c>
      <c r="F87" s="76">
        <v>11250000</v>
      </c>
      <c r="G87" s="54" t="s">
        <v>1006</v>
      </c>
      <c r="H87" s="63">
        <v>45519</v>
      </c>
      <c r="I87" s="63">
        <v>45519</v>
      </c>
      <c r="J87" s="63">
        <v>45657</v>
      </c>
      <c r="K87" s="63">
        <v>45525</v>
      </c>
      <c r="L87" s="64">
        <f t="shared" si="1"/>
        <v>2</v>
      </c>
      <c r="M87" s="79" t="s">
        <v>1474</v>
      </c>
      <c r="N87" s="57" t="s">
        <v>1625</v>
      </c>
      <c r="O87" s="57"/>
      <c r="P87" s="57"/>
      <c r="Q87" s="57"/>
    </row>
    <row r="88" spans="1:17" ht="73.5" customHeight="1" x14ac:dyDescent="0.25">
      <c r="A88" s="54" t="s">
        <v>936</v>
      </c>
      <c r="B88" s="54" t="s">
        <v>1083</v>
      </c>
      <c r="C88" s="61" t="s">
        <v>1087</v>
      </c>
      <c r="D88" s="82" t="s">
        <v>1008</v>
      </c>
      <c r="E88" s="54" t="s">
        <v>21</v>
      </c>
      <c r="F88" s="76">
        <v>11250000</v>
      </c>
      <c r="G88" s="54" t="s">
        <v>1006</v>
      </c>
      <c r="H88" s="63">
        <v>45519</v>
      </c>
      <c r="I88" s="63">
        <v>45519</v>
      </c>
      <c r="J88" s="63">
        <v>45657</v>
      </c>
      <c r="K88" s="63">
        <v>45525</v>
      </c>
      <c r="L88" s="64">
        <f t="shared" si="1"/>
        <v>2</v>
      </c>
      <c r="M88" s="79" t="s">
        <v>1470</v>
      </c>
      <c r="N88" s="57" t="s">
        <v>1625</v>
      </c>
      <c r="O88" s="57"/>
      <c r="P88" s="57"/>
      <c r="Q88" s="57"/>
    </row>
    <row r="89" spans="1:17" ht="73.5" customHeight="1" x14ac:dyDescent="0.25">
      <c r="A89" s="54" t="s">
        <v>937</v>
      </c>
      <c r="B89" s="54" t="s">
        <v>1088</v>
      </c>
      <c r="C89" s="61" t="s">
        <v>1089</v>
      </c>
      <c r="D89" s="62" t="s">
        <v>1011</v>
      </c>
      <c r="E89" s="54" t="s">
        <v>21</v>
      </c>
      <c r="F89" s="76">
        <v>36000000</v>
      </c>
      <c r="G89" s="54" t="s">
        <v>1006</v>
      </c>
      <c r="H89" s="63">
        <v>45519</v>
      </c>
      <c r="I89" s="63">
        <v>45519</v>
      </c>
      <c r="J89" s="63">
        <v>45657</v>
      </c>
      <c r="K89" s="63">
        <v>45525</v>
      </c>
      <c r="L89" s="64">
        <f t="shared" si="1"/>
        <v>2</v>
      </c>
      <c r="M89" s="79" t="s">
        <v>1468</v>
      </c>
      <c r="N89" s="57" t="s">
        <v>1625</v>
      </c>
      <c r="O89" s="57"/>
      <c r="P89" s="57"/>
      <c r="Q89" s="57"/>
    </row>
    <row r="90" spans="1:17" ht="73.5" customHeight="1" x14ac:dyDescent="0.25">
      <c r="A90" s="54" t="s">
        <v>938</v>
      </c>
      <c r="B90" s="54" t="s">
        <v>1090</v>
      </c>
      <c r="C90" s="61" t="s">
        <v>1091</v>
      </c>
      <c r="D90" s="62" t="s">
        <v>1011</v>
      </c>
      <c r="E90" s="54" t="s">
        <v>21</v>
      </c>
      <c r="F90" s="76">
        <v>36000000</v>
      </c>
      <c r="G90" s="54" t="s">
        <v>1006</v>
      </c>
      <c r="H90" s="63">
        <v>45519</v>
      </c>
      <c r="I90" s="63">
        <v>45519</v>
      </c>
      <c r="J90" s="63">
        <v>45657</v>
      </c>
      <c r="K90" s="63">
        <v>45525</v>
      </c>
      <c r="L90" s="64">
        <f t="shared" si="1"/>
        <v>2</v>
      </c>
      <c r="M90" s="79" t="s">
        <v>1480</v>
      </c>
      <c r="N90" s="57" t="s">
        <v>1625</v>
      </c>
      <c r="O90" s="57"/>
      <c r="P90" s="57"/>
      <c r="Q90" s="57"/>
    </row>
    <row r="91" spans="1:17" ht="73.5" customHeight="1" x14ac:dyDescent="0.25">
      <c r="A91" s="54" t="s">
        <v>939</v>
      </c>
      <c r="B91" s="54" t="s">
        <v>1092</v>
      </c>
      <c r="C91" s="61" t="s">
        <v>1093</v>
      </c>
      <c r="D91" s="62" t="s">
        <v>1011</v>
      </c>
      <c r="E91" s="54" t="s">
        <v>21</v>
      </c>
      <c r="F91" s="76">
        <v>36000000</v>
      </c>
      <c r="G91" s="54" t="s">
        <v>1006</v>
      </c>
      <c r="H91" s="63">
        <v>45519</v>
      </c>
      <c r="I91" s="63">
        <v>45519</v>
      </c>
      <c r="J91" s="63">
        <v>45657</v>
      </c>
      <c r="K91" s="63">
        <v>45525</v>
      </c>
      <c r="L91" s="64">
        <f t="shared" si="1"/>
        <v>2</v>
      </c>
      <c r="M91" s="79" t="s">
        <v>1479</v>
      </c>
      <c r="N91" s="57" t="s">
        <v>1625</v>
      </c>
      <c r="O91" s="57"/>
      <c r="P91" s="57"/>
      <c r="Q91" s="57"/>
    </row>
    <row r="92" spans="1:17" ht="73.5" customHeight="1" x14ac:dyDescent="0.25">
      <c r="A92" s="54" t="s">
        <v>940</v>
      </c>
      <c r="B92" s="54" t="s">
        <v>1094</v>
      </c>
      <c r="C92" s="61" t="s">
        <v>1095</v>
      </c>
      <c r="D92" s="62" t="s">
        <v>1011</v>
      </c>
      <c r="E92" s="54" t="s">
        <v>21</v>
      </c>
      <c r="F92" s="76">
        <v>36000000</v>
      </c>
      <c r="G92" s="54" t="s">
        <v>1006</v>
      </c>
      <c r="H92" s="63">
        <v>45519</v>
      </c>
      <c r="I92" s="63">
        <v>45519</v>
      </c>
      <c r="J92" s="63">
        <v>45657</v>
      </c>
      <c r="K92" s="63">
        <v>45525</v>
      </c>
      <c r="L92" s="64">
        <f t="shared" si="1"/>
        <v>2</v>
      </c>
      <c r="M92" s="79" t="s">
        <v>1481</v>
      </c>
      <c r="N92" s="57" t="s">
        <v>1625</v>
      </c>
      <c r="O92" s="57"/>
      <c r="P92" s="57"/>
      <c r="Q92" s="57"/>
    </row>
    <row r="93" spans="1:17" ht="73.5" customHeight="1" x14ac:dyDescent="0.25">
      <c r="A93" s="54" t="s">
        <v>941</v>
      </c>
      <c r="B93" s="54" t="s">
        <v>1096</v>
      </c>
      <c r="C93" s="61" t="s">
        <v>1097</v>
      </c>
      <c r="D93" s="62" t="s">
        <v>1011</v>
      </c>
      <c r="E93" s="54" t="s">
        <v>21</v>
      </c>
      <c r="F93" s="76">
        <v>36000000</v>
      </c>
      <c r="G93" s="54" t="s">
        <v>1006</v>
      </c>
      <c r="H93" s="63">
        <v>45519</v>
      </c>
      <c r="I93" s="63">
        <v>45519</v>
      </c>
      <c r="J93" s="63">
        <v>45657</v>
      </c>
      <c r="K93" s="63">
        <v>45525</v>
      </c>
      <c r="L93" s="64">
        <f t="shared" si="1"/>
        <v>2</v>
      </c>
      <c r="M93" s="79" t="s">
        <v>1480</v>
      </c>
      <c r="N93" s="57" t="s">
        <v>1625</v>
      </c>
      <c r="O93" s="57"/>
      <c r="P93" s="57"/>
      <c r="Q93" s="57"/>
    </row>
    <row r="94" spans="1:17" ht="73.5" customHeight="1" x14ac:dyDescent="0.25">
      <c r="A94" s="54" t="s">
        <v>942</v>
      </c>
      <c r="B94" s="54" t="s">
        <v>1098</v>
      </c>
      <c r="C94" s="61" t="s">
        <v>1099</v>
      </c>
      <c r="D94" s="62" t="s">
        <v>1011</v>
      </c>
      <c r="E94" s="54" t="s">
        <v>21</v>
      </c>
      <c r="F94" s="76">
        <v>36000000</v>
      </c>
      <c r="G94" s="54" t="s">
        <v>1006</v>
      </c>
      <c r="H94" s="63">
        <v>45519</v>
      </c>
      <c r="I94" s="63">
        <v>45519</v>
      </c>
      <c r="J94" s="63">
        <v>45657</v>
      </c>
      <c r="K94" s="63">
        <v>45525</v>
      </c>
      <c r="L94" s="64">
        <f t="shared" si="1"/>
        <v>2</v>
      </c>
      <c r="M94" s="79" t="s">
        <v>1482</v>
      </c>
      <c r="N94" s="57" t="s">
        <v>1625</v>
      </c>
      <c r="O94" s="57"/>
      <c r="P94" s="57"/>
      <c r="Q94" s="57"/>
    </row>
    <row r="95" spans="1:17" ht="73.5" customHeight="1" x14ac:dyDescent="0.25">
      <c r="A95" s="54" t="s">
        <v>943</v>
      </c>
      <c r="B95" s="54" t="s">
        <v>1100</v>
      </c>
      <c r="C95" s="61" t="s">
        <v>1101</v>
      </c>
      <c r="D95" s="62" t="s">
        <v>1011</v>
      </c>
      <c r="E95" s="54" t="s">
        <v>21</v>
      </c>
      <c r="F95" s="76">
        <v>36000000</v>
      </c>
      <c r="G95" s="54" t="s">
        <v>1006</v>
      </c>
      <c r="H95" s="63">
        <v>45519</v>
      </c>
      <c r="I95" s="63">
        <v>45519</v>
      </c>
      <c r="J95" s="63">
        <v>45657</v>
      </c>
      <c r="K95" s="63">
        <v>45525</v>
      </c>
      <c r="L95" s="64">
        <f t="shared" si="1"/>
        <v>2</v>
      </c>
      <c r="M95" s="79" t="s">
        <v>1483</v>
      </c>
      <c r="N95" s="57" t="s">
        <v>1625</v>
      </c>
      <c r="O95" s="57"/>
      <c r="P95" s="57"/>
      <c r="Q95" s="57"/>
    </row>
    <row r="96" spans="1:17" ht="73.5" customHeight="1" x14ac:dyDescent="0.25">
      <c r="A96" s="54" t="s">
        <v>944</v>
      </c>
      <c r="B96" s="54" t="s">
        <v>1102</v>
      </c>
      <c r="C96" s="61" t="s">
        <v>1109</v>
      </c>
      <c r="D96" s="62" t="s">
        <v>1116</v>
      </c>
      <c r="E96" s="54" t="s">
        <v>21</v>
      </c>
      <c r="F96" s="76">
        <v>49500000</v>
      </c>
      <c r="G96" s="54" t="s">
        <v>1006</v>
      </c>
      <c r="H96" s="63">
        <v>45519</v>
      </c>
      <c r="I96" s="63">
        <v>45519</v>
      </c>
      <c r="J96" s="63">
        <v>45657</v>
      </c>
      <c r="K96" s="63">
        <v>45525</v>
      </c>
      <c r="L96" s="64">
        <f t="shared" si="1"/>
        <v>2</v>
      </c>
      <c r="M96" s="79" t="s">
        <v>1485</v>
      </c>
      <c r="N96" s="57" t="s">
        <v>1625</v>
      </c>
      <c r="O96" s="57"/>
      <c r="P96" s="57"/>
      <c r="Q96" s="57"/>
    </row>
    <row r="97" spans="1:17" ht="73.5" customHeight="1" x14ac:dyDescent="0.25">
      <c r="A97" s="54" t="s">
        <v>945</v>
      </c>
      <c r="B97" s="54" t="s">
        <v>1103</v>
      </c>
      <c r="C97" s="61" t="s">
        <v>1110</v>
      </c>
      <c r="D97" s="62" t="s">
        <v>1116</v>
      </c>
      <c r="E97" s="54" t="s">
        <v>21</v>
      </c>
      <c r="F97" s="76">
        <v>49500000</v>
      </c>
      <c r="G97" s="54" t="s">
        <v>1006</v>
      </c>
      <c r="H97" s="63">
        <v>45519</v>
      </c>
      <c r="I97" s="63">
        <v>45519</v>
      </c>
      <c r="J97" s="63">
        <v>45657</v>
      </c>
      <c r="K97" s="63">
        <v>45525</v>
      </c>
      <c r="L97" s="64">
        <f t="shared" si="1"/>
        <v>2</v>
      </c>
      <c r="M97" s="79" t="s">
        <v>1484</v>
      </c>
      <c r="N97" s="57" t="s">
        <v>1625</v>
      </c>
      <c r="O97" s="57"/>
      <c r="P97" s="57"/>
      <c r="Q97" s="57"/>
    </row>
    <row r="98" spans="1:17" ht="73.5" customHeight="1" x14ac:dyDescent="0.25">
      <c r="A98" s="54" t="s">
        <v>946</v>
      </c>
      <c r="B98" s="54" t="s">
        <v>1104</v>
      </c>
      <c r="C98" s="61" t="s">
        <v>1111</v>
      </c>
      <c r="D98" s="62" t="s">
        <v>1116</v>
      </c>
      <c r="E98" s="54" t="s">
        <v>21</v>
      </c>
      <c r="F98" s="76">
        <v>49500000</v>
      </c>
      <c r="G98" s="54" t="s">
        <v>1006</v>
      </c>
      <c r="H98" s="63">
        <v>45519</v>
      </c>
      <c r="I98" s="63">
        <v>45519</v>
      </c>
      <c r="J98" s="63">
        <v>45657</v>
      </c>
      <c r="K98" s="63">
        <v>45525</v>
      </c>
      <c r="L98" s="64">
        <f t="shared" si="1"/>
        <v>2</v>
      </c>
      <c r="M98" s="24" t="s">
        <v>1432</v>
      </c>
      <c r="N98" s="57" t="s">
        <v>1625</v>
      </c>
      <c r="O98" s="57"/>
      <c r="P98" s="57"/>
      <c r="Q98" s="57"/>
    </row>
    <row r="99" spans="1:17" ht="73.5" customHeight="1" x14ac:dyDescent="0.25">
      <c r="A99" s="54" t="s">
        <v>947</v>
      </c>
      <c r="B99" s="54" t="s">
        <v>1105</v>
      </c>
      <c r="C99" s="61" t="s">
        <v>1112</v>
      </c>
      <c r="D99" s="62" t="s">
        <v>1116</v>
      </c>
      <c r="E99" s="54" t="s">
        <v>21</v>
      </c>
      <c r="F99" s="76">
        <v>49500000</v>
      </c>
      <c r="G99" s="54" t="s">
        <v>1006</v>
      </c>
      <c r="H99" s="63">
        <v>45519</v>
      </c>
      <c r="I99" s="63">
        <v>45519</v>
      </c>
      <c r="J99" s="63">
        <v>45657</v>
      </c>
      <c r="K99" s="63">
        <v>45525</v>
      </c>
      <c r="L99" s="64">
        <f t="shared" si="1"/>
        <v>2</v>
      </c>
      <c r="M99" s="24" t="s">
        <v>1433</v>
      </c>
      <c r="N99" s="57" t="s">
        <v>1625</v>
      </c>
      <c r="O99" s="57"/>
      <c r="P99" s="57"/>
      <c r="Q99" s="57"/>
    </row>
    <row r="100" spans="1:17" ht="73.5" customHeight="1" x14ac:dyDescent="0.25">
      <c r="A100" s="54" t="s">
        <v>948</v>
      </c>
      <c r="B100" s="54" t="s">
        <v>1106</v>
      </c>
      <c r="C100" s="61" t="s">
        <v>1113</v>
      </c>
      <c r="D100" s="62" t="s">
        <v>1116</v>
      </c>
      <c r="E100" s="54" t="s">
        <v>21</v>
      </c>
      <c r="F100" s="76">
        <v>49500000</v>
      </c>
      <c r="G100" s="54" t="s">
        <v>1006</v>
      </c>
      <c r="H100" s="63">
        <v>45519</v>
      </c>
      <c r="I100" s="63">
        <v>45519</v>
      </c>
      <c r="J100" s="63">
        <v>45657</v>
      </c>
      <c r="K100" s="63">
        <v>45525</v>
      </c>
      <c r="L100" s="64">
        <f t="shared" si="1"/>
        <v>2</v>
      </c>
      <c r="M100" s="24" t="s">
        <v>1434</v>
      </c>
      <c r="N100" s="57"/>
      <c r="O100" s="57"/>
      <c r="P100" s="57"/>
      <c r="Q100" s="57"/>
    </row>
    <row r="101" spans="1:17" ht="73.5" customHeight="1" x14ac:dyDescent="0.25">
      <c r="A101" s="54" t="s">
        <v>949</v>
      </c>
      <c r="B101" s="54" t="s">
        <v>1107</v>
      </c>
      <c r="C101" s="61" t="s">
        <v>1114</v>
      </c>
      <c r="D101" s="62" t="s">
        <v>1116</v>
      </c>
      <c r="E101" s="54" t="s">
        <v>21</v>
      </c>
      <c r="F101" s="76">
        <v>49500000</v>
      </c>
      <c r="G101" s="54" t="s">
        <v>1006</v>
      </c>
      <c r="H101" s="63">
        <v>45519</v>
      </c>
      <c r="I101" s="63">
        <v>45519</v>
      </c>
      <c r="J101" s="63">
        <v>45657</v>
      </c>
      <c r="K101" s="63">
        <v>45525</v>
      </c>
      <c r="L101" s="64">
        <f t="shared" si="1"/>
        <v>2</v>
      </c>
      <c r="M101" s="24" t="s">
        <v>1435</v>
      </c>
      <c r="N101" s="57"/>
      <c r="O101" s="57"/>
      <c r="P101" s="57"/>
      <c r="Q101" s="57"/>
    </row>
    <row r="102" spans="1:17" ht="73.5" customHeight="1" x14ac:dyDescent="0.25">
      <c r="A102" s="54" t="s">
        <v>950</v>
      </c>
      <c r="B102" s="54" t="s">
        <v>1108</v>
      </c>
      <c r="C102" s="61" t="s">
        <v>1115</v>
      </c>
      <c r="D102" s="62" t="s">
        <v>1116</v>
      </c>
      <c r="E102" s="54" t="s">
        <v>21</v>
      </c>
      <c r="F102" s="76">
        <v>49500000</v>
      </c>
      <c r="G102" s="54" t="s">
        <v>1006</v>
      </c>
      <c r="H102" s="63">
        <v>45519</v>
      </c>
      <c r="I102" s="63">
        <v>45519</v>
      </c>
      <c r="J102" s="63">
        <v>45657</v>
      </c>
      <c r="K102" s="63">
        <v>45525</v>
      </c>
      <c r="L102" s="64">
        <f t="shared" si="1"/>
        <v>2</v>
      </c>
      <c r="M102" s="24" t="s">
        <v>1436</v>
      </c>
      <c r="N102" s="57" t="s">
        <v>1625</v>
      </c>
      <c r="O102" s="57"/>
      <c r="P102" s="57"/>
      <c r="Q102" s="57"/>
    </row>
    <row r="103" spans="1:17" ht="73.5" customHeight="1" x14ac:dyDescent="0.25">
      <c r="A103" s="54" t="s">
        <v>951</v>
      </c>
      <c r="B103" s="54" t="s">
        <v>1117</v>
      </c>
      <c r="C103" s="61" t="s">
        <v>1124</v>
      </c>
      <c r="D103" s="62" t="s">
        <v>1131</v>
      </c>
      <c r="E103" s="54" t="s">
        <v>21</v>
      </c>
      <c r="F103" s="76">
        <v>27000000</v>
      </c>
      <c r="G103" s="54" t="s">
        <v>1006</v>
      </c>
      <c r="H103" s="63">
        <v>45519</v>
      </c>
      <c r="I103" s="63">
        <v>45519</v>
      </c>
      <c r="J103" s="63">
        <v>45657</v>
      </c>
      <c r="K103" s="63">
        <v>45525</v>
      </c>
      <c r="L103" s="64">
        <f t="shared" si="1"/>
        <v>2</v>
      </c>
      <c r="M103" s="24" t="s">
        <v>1437</v>
      </c>
      <c r="N103" s="57" t="s">
        <v>1625</v>
      </c>
      <c r="O103" s="57"/>
      <c r="P103" s="57"/>
      <c r="Q103" s="57"/>
    </row>
    <row r="104" spans="1:17" ht="73.5" customHeight="1" x14ac:dyDescent="0.25">
      <c r="A104" s="54" t="s">
        <v>952</v>
      </c>
      <c r="B104" s="54" t="s">
        <v>1118</v>
      </c>
      <c r="C104" s="61" t="s">
        <v>1125</v>
      </c>
      <c r="D104" s="62" t="s">
        <v>1131</v>
      </c>
      <c r="E104" s="54" t="s">
        <v>21</v>
      </c>
      <c r="F104" s="76">
        <v>27000000</v>
      </c>
      <c r="G104" s="54" t="s">
        <v>1006</v>
      </c>
      <c r="H104" s="63">
        <v>45519</v>
      </c>
      <c r="I104" s="63">
        <v>45519</v>
      </c>
      <c r="J104" s="63">
        <v>45657</v>
      </c>
      <c r="K104" s="63">
        <v>45525</v>
      </c>
      <c r="L104" s="64">
        <f t="shared" si="1"/>
        <v>2</v>
      </c>
      <c r="M104" s="24" t="s">
        <v>1438</v>
      </c>
      <c r="N104" s="57" t="s">
        <v>1625</v>
      </c>
      <c r="O104" s="57"/>
      <c r="P104" s="57"/>
      <c r="Q104" s="57"/>
    </row>
    <row r="105" spans="1:17" ht="73.5" customHeight="1" x14ac:dyDescent="0.25">
      <c r="A105" s="54" t="s">
        <v>953</v>
      </c>
      <c r="B105" s="54" t="s">
        <v>1119</v>
      </c>
      <c r="C105" s="61" t="s">
        <v>1126</v>
      </c>
      <c r="D105" s="62" t="s">
        <v>1131</v>
      </c>
      <c r="E105" s="54" t="s">
        <v>21</v>
      </c>
      <c r="F105" s="76">
        <v>27000000</v>
      </c>
      <c r="G105" s="54" t="s">
        <v>1006</v>
      </c>
      <c r="H105" s="63">
        <v>45519</v>
      </c>
      <c r="I105" s="63">
        <v>45519</v>
      </c>
      <c r="J105" s="63">
        <v>45657</v>
      </c>
      <c r="K105" s="63">
        <v>45525</v>
      </c>
      <c r="L105" s="64">
        <f t="shared" si="1"/>
        <v>2</v>
      </c>
      <c r="M105" s="24" t="s">
        <v>1439</v>
      </c>
      <c r="N105" s="57" t="s">
        <v>1625</v>
      </c>
      <c r="O105" s="57"/>
      <c r="P105" s="57"/>
      <c r="Q105" s="57"/>
    </row>
    <row r="106" spans="1:17" ht="73.5" customHeight="1" x14ac:dyDescent="0.25">
      <c r="A106" s="54" t="s">
        <v>954</v>
      </c>
      <c r="B106" s="54" t="s">
        <v>1120</v>
      </c>
      <c r="C106" s="61" t="s">
        <v>1127</v>
      </c>
      <c r="D106" s="62" t="s">
        <v>1131</v>
      </c>
      <c r="E106" s="54" t="s">
        <v>21</v>
      </c>
      <c r="F106" s="76">
        <v>27000000</v>
      </c>
      <c r="G106" s="54" t="s">
        <v>1006</v>
      </c>
      <c r="H106" s="63">
        <v>45519</v>
      </c>
      <c r="I106" s="63">
        <v>45519</v>
      </c>
      <c r="J106" s="63">
        <v>45657</v>
      </c>
      <c r="K106" s="63">
        <v>45525</v>
      </c>
      <c r="L106" s="64">
        <f t="shared" si="1"/>
        <v>2</v>
      </c>
      <c r="M106" s="24" t="s">
        <v>1440</v>
      </c>
      <c r="N106" s="57" t="s">
        <v>1625</v>
      </c>
      <c r="O106" s="57"/>
      <c r="P106" s="57"/>
      <c r="Q106" s="57"/>
    </row>
    <row r="107" spans="1:17" ht="73.5" customHeight="1" x14ac:dyDescent="0.25">
      <c r="A107" s="54" t="s">
        <v>955</v>
      </c>
      <c r="B107" s="54" t="s">
        <v>1121</v>
      </c>
      <c r="C107" s="61" t="s">
        <v>1128</v>
      </c>
      <c r="D107" s="62" t="s">
        <v>1131</v>
      </c>
      <c r="E107" s="54" t="s">
        <v>21</v>
      </c>
      <c r="F107" s="76">
        <v>27000000</v>
      </c>
      <c r="G107" s="54" t="s">
        <v>1006</v>
      </c>
      <c r="H107" s="63">
        <v>45519</v>
      </c>
      <c r="I107" s="63">
        <v>45519</v>
      </c>
      <c r="J107" s="63">
        <v>45657</v>
      </c>
      <c r="K107" s="63">
        <v>45525</v>
      </c>
      <c r="L107" s="64">
        <f t="shared" si="1"/>
        <v>2</v>
      </c>
      <c r="M107" s="24" t="s">
        <v>1441</v>
      </c>
      <c r="N107" s="57" t="s">
        <v>1625</v>
      </c>
      <c r="O107" s="57"/>
      <c r="P107" s="57"/>
      <c r="Q107" s="57"/>
    </row>
    <row r="108" spans="1:17" ht="73.5" customHeight="1" x14ac:dyDescent="0.25">
      <c r="A108" s="54" t="s">
        <v>956</v>
      </c>
      <c r="B108" s="54" t="s">
        <v>1122</v>
      </c>
      <c r="C108" s="61" t="s">
        <v>1129</v>
      </c>
      <c r="D108" s="62" t="s">
        <v>1131</v>
      </c>
      <c r="E108" s="54" t="s">
        <v>21</v>
      </c>
      <c r="F108" s="76">
        <v>27000000</v>
      </c>
      <c r="G108" s="54" t="s">
        <v>1006</v>
      </c>
      <c r="H108" s="63">
        <v>45519</v>
      </c>
      <c r="I108" s="63">
        <v>45519</v>
      </c>
      <c r="J108" s="63">
        <v>45657</v>
      </c>
      <c r="K108" s="63">
        <v>45525</v>
      </c>
      <c r="L108" s="64">
        <f t="shared" si="1"/>
        <v>2</v>
      </c>
      <c r="M108" s="24" t="s">
        <v>1442</v>
      </c>
      <c r="N108" s="57" t="s">
        <v>1625</v>
      </c>
      <c r="O108" s="57"/>
      <c r="P108" s="57"/>
      <c r="Q108" s="57"/>
    </row>
    <row r="109" spans="1:17" ht="73.5" customHeight="1" x14ac:dyDescent="0.25">
      <c r="A109" s="54" t="s">
        <v>957</v>
      </c>
      <c r="B109" s="54" t="s">
        <v>1123</v>
      </c>
      <c r="C109" s="61" t="s">
        <v>1130</v>
      </c>
      <c r="D109" s="62" t="s">
        <v>1131</v>
      </c>
      <c r="E109" s="54" t="s">
        <v>21</v>
      </c>
      <c r="F109" s="76">
        <v>27000000</v>
      </c>
      <c r="G109" s="54" t="s">
        <v>1006</v>
      </c>
      <c r="H109" s="63">
        <v>45519</v>
      </c>
      <c r="I109" s="63">
        <v>45519</v>
      </c>
      <c r="J109" s="63">
        <v>45657</v>
      </c>
      <c r="K109" s="63">
        <v>45525</v>
      </c>
      <c r="L109" s="64">
        <f t="shared" si="1"/>
        <v>2</v>
      </c>
      <c r="M109" s="24" t="s">
        <v>1443</v>
      </c>
      <c r="N109" s="57" t="s">
        <v>1625</v>
      </c>
      <c r="O109" s="57"/>
      <c r="P109" s="57"/>
      <c r="Q109" s="57"/>
    </row>
    <row r="110" spans="1:17" ht="73.5" customHeight="1" x14ac:dyDescent="0.25">
      <c r="A110" s="54" t="s">
        <v>958</v>
      </c>
      <c r="B110" s="54" t="s">
        <v>1132</v>
      </c>
      <c r="C110" s="61" t="s">
        <v>1133</v>
      </c>
      <c r="D110" s="62" t="s">
        <v>967</v>
      </c>
      <c r="E110" s="54" t="s">
        <v>21</v>
      </c>
      <c r="F110" s="76">
        <v>27000000</v>
      </c>
      <c r="G110" s="54" t="s">
        <v>1006</v>
      </c>
      <c r="H110" s="63">
        <v>45519</v>
      </c>
      <c r="I110" s="63">
        <v>45519</v>
      </c>
      <c r="J110" s="63">
        <v>45657</v>
      </c>
      <c r="K110" s="63">
        <v>45525</v>
      </c>
      <c r="L110" s="64">
        <f t="shared" si="1"/>
        <v>2</v>
      </c>
      <c r="M110" s="24" t="s">
        <v>1444</v>
      </c>
      <c r="N110" s="57" t="s">
        <v>1625</v>
      </c>
      <c r="O110" s="57"/>
      <c r="P110" s="57"/>
      <c r="Q110" s="57"/>
    </row>
    <row r="111" spans="1:17" ht="73.5" customHeight="1" x14ac:dyDescent="0.25">
      <c r="A111" s="54" t="s">
        <v>959</v>
      </c>
      <c r="B111" s="54" t="s">
        <v>1134</v>
      </c>
      <c r="C111" s="61">
        <v>1022094419</v>
      </c>
      <c r="D111" s="62" t="s">
        <v>1135</v>
      </c>
      <c r="E111" s="54" t="s">
        <v>21</v>
      </c>
      <c r="F111" s="76">
        <v>6750000</v>
      </c>
      <c r="G111" s="54" t="s">
        <v>1006</v>
      </c>
      <c r="H111" s="63">
        <v>45519</v>
      </c>
      <c r="I111" s="63">
        <v>45519</v>
      </c>
      <c r="J111" s="63">
        <v>45657</v>
      </c>
      <c r="K111" s="63">
        <v>45525</v>
      </c>
      <c r="L111" s="64">
        <f t="shared" si="1"/>
        <v>2</v>
      </c>
      <c r="M111" s="24" t="s">
        <v>1445</v>
      </c>
      <c r="N111" s="57" t="s">
        <v>1625</v>
      </c>
      <c r="O111" s="57"/>
      <c r="P111" s="57"/>
      <c r="Q111" s="57"/>
    </row>
    <row r="112" spans="1:17" ht="73.5" customHeight="1" x14ac:dyDescent="0.25">
      <c r="A112" s="54" t="s">
        <v>960</v>
      </c>
      <c r="B112" s="54" t="s">
        <v>1136</v>
      </c>
      <c r="C112" s="61" t="s">
        <v>1137</v>
      </c>
      <c r="D112" s="62" t="s">
        <v>1144</v>
      </c>
      <c r="E112" s="54" t="s">
        <v>21</v>
      </c>
      <c r="F112" s="76">
        <v>27000000</v>
      </c>
      <c r="G112" s="54" t="s">
        <v>1006</v>
      </c>
      <c r="H112" s="63">
        <v>45519</v>
      </c>
      <c r="I112" s="63">
        <v>45519</v>
      </c>
      <c r="J112" s="63">
        <v>45657</v>
      </c>
      <c r="K112" s="63">
        <v>45525</v>
      </c>
      <c r="L112" s="64">
        <f t="shared" si="1"/>
        <v>2</v>
      </c>
      <c r="M112" s="24" t="s">
        <v>1446</v>
      </c>
      <c r="N112" s="57" t="s">
        <v>1625</v>
      </c>
      <c r="O112" s="57"/>
      <c r="P112" s="57"/>
      <c r="Q112" s="57"/>
    </row>
    <row r="113" spans="1:17" ht="73.5" customHeight="1" x14ac:dyDescent="0.25">
      <c r="A113" s="54" t="s">
        <v>961</v>
      </c>
      <c r="B113" s="54" t="s">
        <v>1138</v>
      </c>
      <c r="C113" s="61" t="s">
        <v>1139</v>
      </c>
      <c r="D113" s="62" t="s">
        <v>1145</v>
      </c>
      <c r="E113" s="54" t="s">
        <v>21</v>
      </c>
      <c r="F113" s="76">
        <v>27000000</v>
      </c>
      <c r="G113" s="54" t="s">
        <v>1006</v>
      </c>
      <c r="H113" s="63">
        <v>45519</v>
      </c>
      <c r="I113" s="63">
        <v>45519</v>
      </c>
      <c r="J113" s="63">
        <v>45657</v>
      </c>
      <c r="K113" s="63">
        <v>45525</v>
      </c>
      <c r="L113" s="64">
        <f t="shared" si="1"/>
        <v>2</v>
      </c>
      <c r="M113" s="24" t="s">
        <v>1447</v>
      </c>
      <c r="N113" s="57" t="s">
        <v>1625</v>
      </c>
      <c r="O113" s="57"/>
      <c r="P113" s="57"/>
      <c r="Q113" s="57"/>
    </row>
    <row r="114" spans="1:17" ht="73.5" customHeight="1" x14ac:dyDescent="0.25">
      <c r="A114" s="54" t="s">
        <v>962</v>
      </c>
      <c r="B114" s="54" t="s">
        <v>1140</v>
      </c>
      <c r="C114" s="61" t="s">
        <v>1141</v>
      </c>
      <c r="D114" s="62" t="s">
        <v>1144</v>
      </c>
      <c r="E114" s="54" t="s">
        <v>21</v>
      </c>
      <c r="F114" s="76">
        <v>27000000</v>
      </c>
      <c r="G114" s="54" t="s">
        <v>1006</v>
      </c>
      <c r="H114" s="63">
        <v>45519</v>
      </c>
      <c r="I114" s="63">
        <v>45519</v>
      </c>
      <c r="J114" s="63">
        <v>45657</v>
      </c>
      <c r="K114" s="63">
        <v>45525</v>
      </c>
      <c r="L114" s="64">
        <f t="shared" si="1"/>
        <v>2</v>
      </c>
      <c r="M114" s="24" t="s">
        <v>1448</v>
      </c>
      <c r="N114" s="57" t="s">
        <v>1625</v>
      </c>
      <c r="O114" s="57"/>
      <c r="P114" s="57"/>
      <c r="Q114" s="57"/>
    </row>
    <row r="115" spans="1:17" ht="73.5" customHeight="1" x14ac:dyDescent="0.25">
      <c r="A115" s="54" t="s">
        <v>963</v>
      </c>
      <c r="B115" s="54" t="s">
        <v>1142</v>
      </c>
      <c r="C115" s="61" t="s">
        <v>1143</v>
      </c>
      <c r="D115" s="62" t="s">
        <v>967</v>
      </c>
      <c r="E115" s="54" t="s">
        <v>21</v>
      </c>
      <c r="F115" s="76">
        <v>27000000</v>
      </c>
      <c r="G115" s="54" t="s">
        <v>1006</v>
      </c>
      <c r="H115" s="63">
        <v>45519</v>
      </c>
      <c r="I115" s="63">
        <v>45519</v>
      </c>
      <c r="J115" s="63">
        <v>45657</v>
      </c>
      <c r="K115" s="63">
        <v>45525</v>
      </c>
      <c r="L115" s="64">
        <f t="shared" si="1"/>
        <v>2</v>
      </c>
      <c r="M115" s="24" t="s">
        <v>1445</v>
      </c>
      <c r="N115" s="57" t="s">
        <v>1625</v>
      </c>
      <c r="O115" s="57"/>
      <c r="P115" s="57"/>
      <c r="Q115" s="57"/>
    </row>
    <row r="116" spans="1:17" ht="73.5" customHeight="1" x14ac:dyDescent="0.25">
      <c r="A116" s="54" t="s">
        <v>964</v>
      </c>
      <c r="B116" s="54" t="s">
        <v>965</v>
      </c>
      <c r="C116" s="61" t="s">
        <v>966</v>
      </c>
      <c r="D116" s="62" t="s">
        <v>967</v>
      </c>
      <c r="E116" s="54" t="s">
        <v>21</v>
      </c>
      <c r="F116" s="76">
        <v>27000000</v>
      </c>
      <c r="G116" s="54" t="s">
        <v>1006</v>
      </c>
      <c r="H116" s="63">
        <v>45519</v>
      </c>
      <c r="I116" s="63">
        <v>45519</v>
      </c>
      <c r="J116" s="63">
        <v>45657</v>
      </c>
      <c r="K116" s="63">
        <v>45525</v>
      </c>
      <c r="L116" s="64">
        <f t="shared" si="1"/>
        <v>2</v>
      </c>
      <c r="M116" s="24" t="s">
        <v>1449</v>
      </c>
      <c r="N116" s="57" t="s">
        <v>1625</v>
      </c>
      <c r="O116" s="57"/>
      <c r="P116" s="57"/>
      <c r="Q116" s="57"/>
    </row>
    <row r="117" spans="1:17" ht="73.5" customHeight="1" x14ac:dyDescent="0.25">
      <c r="A117" s="54" t="s">
        <v>1146</v>
      </c>
      <c r="B117" s="54" t="s">
        <v>1173</v>
      </c>
      <c r="C117" s="61">
        <v>1011590782</v>
      </c>
      <c r="D117" s="62" t="s">
        <v>1135</v>
      </c>
      <c r="E117" s="54" t="s">
        <v>21</v>
      </c>
      <c r="F117" s="76">
        <v>6750000</v>
      </c>
      <c r="G117" s="54" t="s">
        <v>1006</v>
      </c>
      <c r="H117" s="63">
        <v>45519</v>
      </c>
      <c r="I117" s="63">
        <v>45519</v>
      </c>
      <c r="J117" s="63">
        <v>45657</v>
      </c>
      <c r="K117" s="63">
        <v>45525</v>
      </c>
      <c r="L117" s="64">
        <f t="shared" si="1"/>
        <v>2</v>
      </c>
      <c r="M117" s="24" t="s">
        <v>1445</v>
      </c>
      <c r="N117" s="57" t="s">
        <v>1625</v>
      </c>
      <c r="O117" s="57"/>
      <c r="P117" s="57"/>
      <c r="Q117" s="57"/>
    </row>
    <row r="118" spans="1:17" ht="73.5" customHeight="1" x14ac:dyDescent="0.25">
      <c r="A118" s="54" t="s">
        <v>1147</v>
      </c>
      <c r="B118" s="54" t="s">
        <v>1162</v>
      </c>
      <c r="C118" s="61">
        <v>1022093640</v>
      </c>
      <c r="D118" s="62" t="s">
        <v>1135</v>
      </c>
      <c r="E118" s="54" t="s">
        <v>21</v>
      </c>
      <c r="F118" s="76">
        <v>6750000</v>
      </c>
      <c r="G118" s="54" t="s">
        <v>1006</v>
      </c>
      <c r="H118" s="63">
        <v>45519</v>
      </c>
      <c r="I118" s="63">
        <v>45519</v>
      </c>
      <c r="J118" s="63">
        <v>45657</v>
      </c>
      <c r="K118" s="63">
        <v>45525</v>
      </c>
      <c r="L118" s="64">
        <f t="shared" si="1"/>
        <v>2</v>
      </c>
      <c r="M118" s="24" t="s">
        <v>1445</v>
      </c>
      <c r="N118" s="57" t="s">
        <v>1625</v>
      </c>
      <c r="O118" s="57"/>
      <c r="P118" s="57"/>
      <c r="Q118" s="57"/>
    </row>
    <row r="119" spans="1:17" ht="73.5" customHeight="1" x14ac:dyDescent="0.25">
      <c r="A119" s="54" t="s">
        <v>1148</v>
      </c>
      <c r="B119" s="54" t="s">
        <v>1163</v>
      </c>
      <c r="C119" s="61">
        <v>1022095414</v>
      </c>
      <c r="D119" s="62" t="s">
        <v>1135</v>
      </c>
      <c r="E119" s="54" t="s">
        <v>21</v>
      </c>
      <c r="F119" s="76">
        <v>6750000</v>
      </c>
      <c r="G119" s="54" t="s">
        <v>1006</v>
      </c>
      <c r="H119" s="63">
        <v>45519</v>
      </c>
      <c r="I119" s="63">
        <v>45519</v>
      </c>
      <c r="J119" s="63">
        <v>45657</v>
      </c>
      <c r="K119" s="63">
        <v>45525</v>
      </c>
      <c r="L119" s="64">
        <f t="shared" si="1"/>
        <v>2</v>
      </c>
      <c r="M119" s="24" t="s">
        <v>1450</v>
      </c>
      <c r="N119" s="57" t="s">
        <v>1625</v>
      </c>
      <c r="O119" s="57"/>
      <c r="P119" s="57"/>
      <c r="Q119" s="57"/>
    </row>
    <row r="120" spans="1:17" ht="73.5" customHeight="1" x14ac:dyDescent="0.25">
      <c r="A120" s="54" t="s">
        <v>1149</v>
      </c>
      <c r="B120" s="54" t="s">
        <v>1164</v>
      </c>
      <c r="C120" s="61">
        <v>32104710</v>
      </c>
      <c r="D120" s="62" t="s">
        <v>1135</v>
      </c>
      <c r="E120" s="54" t="s">
        <v>21</v>
      </c>
      <c r="F120" s="76">
        <v>6750000</v>
      </c>
      <c r="G120" s="54" t="s">
        <v>1006</v>
      </c>
      <c r="H120" s="63">
        <v>45519</v>
      </c>
      <c r="I120" s="63">
        <v>45519</v>
      </c>
      <c r="J120" s="63">
        <v>45657</v>
      </c>
      <c r="K120" s="63">
        <v>45525</v>
      </c>
      <c r="L120" s="64">
        <f t="shared" si="1"/>
        <v>2</v>
      </c>
      <c r="M120" s="24" t="s">
        <v>1451</v>
      </c>
      <c r="N120" s="57" t="s">
        <v>1625</v>
      </c>
      <c r="O120" s="57"/>
      <c r="P120" s="57"/>
      <c r="Q120" s="57"/>
    </row>
    <row r="121" spans="1:17" ht="73.5" customHeight="1" x14ac:dyDescent="0.25">
      <c r="A121" s="54" t="s">
        <v>1150</v>
      </c>
      <c r="B121" s="54" t="s">
        <v>1165</v>
      </c>
      <c r="C121" s="61">
        <v>1000105186</v>
      </c>
      <c r="D121" s="62" t="s">
        <v>1135</v>
      </c>
      <c r="E121" s="54" t="s">
        <v>21</v>
      </c>
      <c r="F121" s="76">
        <v>6750000</v>
      </c>
      <c r="G121" s="54" t="s">
        <v>1006</v>
      </c>
      <c r="H121" s="63">
        <v>45519</v>
      </c>
      <c r="I121" s="63">
        <v>45519</v>
      </c>
      <c r="J121" s="63">
        <v>45657</v>
      </c>
      <c r="K121" s="63">
        <v>45525</v>
      </c>
      <c r="L121" s="64">
        <f t="shared" si="1"/>
        <v>2</v>
      </c>
      <c r="M121" s="79" t="s">
        <v>1486</v>
      </c>
      <c r="N121" s="57" t="s">
        <v>1625</v>
      </c>
      <c r="O121" s="57"/>
      <c r="P121" s="57"/>
      <c r="Q121" s="57"/>
    </row>
    <row r="122" spans="1:17" ht="73.5" customHeight="1" x14ac:dyDescent="0.25">
      <c r="A122" s="54" t="s">
        <v>1151</v>
      </c>
      <c r="B122" s="54" t="s">
        <v>1166</v>
      </c>
      <c r="C122" s="61">
        <v>1011590105</v>
      </c>
      <c r="D122" s="62" t="s">
        <v>1135</v>
      </c>
      <c r="E122" s="54" t="s">
        <v>21</v>
      </c>
      <c r="F122" s="76">
        <v>6750000</v>
      </c>
      <c r="G122" s="54" t="s">
        <v>1006</v>
      </c>
      <c r="H122" s="63">
        <v>45519</v>
      </c>
      <c r="I122" s="63">
        <v>45519</v>
      </c>
      <c r="J122" s="63">
        <v>45657</v>
      </c>
      <c r="K122" s="63">
        <v>45525</v>
      </c>
      <c r="L122" s="64">
        <f t="shared" si="1"/>
        <v>2</v>
      </c>
      <c r="M122" s="24" t="s">
        <v>1515</v>
      </c>
      <c r="N122" s="57" t="s">
        <v>1625</v>
      </c>
      <c r="O122" s="57"/>
      <c r="P122" s="57"/>
      <c r="Q122" s="57"/>
    </row>
    <row r="123" spans="1:17" ht="73.5" customHeight="1" x14ac:dyDescent="0.25">
      <c r="A123" s="54" t="s">
        <v>1152</v>
      </c>
      <c r="B123" s="54" t="s">
        <v>1167</v>
      </c>
      <c r="C123" s="61">
        <v>21501285</v>
      </c>
      <c r="D123" s="62" t="s">
        <v>1135</v>
      </c>
      <c r="E123" s="54" t="s">
        <v>21</v>
      </c>
      <c r="F123" s="76">
        <v>6750000</v>
      </c>
      <c r="G123" s="54" t="s">
        <v>1006</v>
      </c>
      <c r="H123" s="63">
        <v>45519</v>
      </c>
      <c r="I123" s="63">
        <v>45519</v>
      </c>
      <c r="J123" s="63">
        <v>45657</v>
      </c>
      <c r="K123" s="63">
        <v>45525</v>
      </c>
      <c r="L123" s="64">
        <f t="shared" si="1"/>
        <v>2</v>
      </c>
      <c r="M123" s="79" t="s">
        <v>1487</v>
      </c>
      <c r="N123" s="57" t="s">
        <v>1625</v>
      </c>
      <c r="O123" s="57"/>
      <c r="P123" s="57"/>
      <c r="Q123" s="57"/>
    </row>
    <row r="124" spans="1:17" ht="73.5" customHeight="1" x14ac:dyDescent="0.25">
      <c r="A124" s="54" t="s">
        <v>1153</v>
      </c>
      <c r="B124" s="54" t="s">
        <v>1168</v>
      </c>
      <c r="C124" s="61">
        <v>1022095082</v>
      </c>
      <c r="D124" s="62" t="s">
        <v>1135</v>
      </c>
      <c r="E124" s="54" t="s">
        <v>21</v>
      </c>
      <c r="F124" s="76">
        <v>6750000</v>
      </c>
      <c r="G124" s="54" t="s">
        <v>1006</v>
      </c>
      <c r="H124" s="63">
        <v>45519</v>
      </c>
      <c r="I124" s="63">
        <v>45519</v>
      </c>
      <c r="J124" s="63">
        <v>45657</v>
      </c>
      <c r="K124" s="63">
        <v>45525</v>
      </c>
      <c r="L124" s="64">
        <f t="shared" si="1"/>
        <v>2</v>
      </c>
      <c r="M124" s="79" t="s">
        <v>1489</v>
      </c>
      <c r="N124" s="57" t="s">
        <v>1625</v>
      </c>
      <c r="O124" s="57"/>
      <c r="P124" s="57"/>
      <c r="Q124" s="57"/>
    </row>
    <row r="125" spans="1:17" ht="73.5" customHeight="1" x14ac:dyDescent="0.25">
      <c r="A125" s="54" t="s">
        <v>1154</v>
      </c>
      <c r="B125" s="54" t="s">
        <v>1169</v>
      </c>
      <c r="C125" s="61">
        <v>32102776</v>
      </c>
      <c r="D125" s="62" t="s">
        <v>1135</v>
      </c>
      <c r="E125" s="54" t="s">
        <v>21</v>
      </c>
      <c r="F125" s="76">
        <v>6750000</v>
      </c>
      <c r="G125" s="54" t="s">
        <v>1006</v>
      </c>
      <c r="H125" s="63">
        <v>45519</v>
      </c>
      <c r="I125" s="63">
        <v>45519</v>
      </c>
      <c r="J125" s="63">
        <v>45657</v>
      </c>
      <c r="K125" s="63">
        <v>45525</v>
      </c>
      <c r="L125" s="64">
        <f t="shared" si="1"/>
        <v>2</v>
      </c>
      <c r="M125" s="79" t="s">
        <v>1488</v>
      </c>
      <c r="N125" s="57" t="s">
        <v>1625</v>
      </c>
      <c r="O125" s="57"/>
      <c r="P125" s="57"/>
      <c r="Q125" s="57"/>
    </row>
    <row r="126" spans="1:17" ht="73.5" customHeight="1" x14ac:dyDescent="0.25">
      <c r="A126" s="54" t="s">
        <v>1155</v>
      </c>
      <c r="B126" s="54" t="s">
        <v>1170</v>
      </c>
      <c r="C126" s="61">
        <v>32104834</v>
      </c>
      <c r="D126" s="62" t="s">
        <v>1135</v>
      </c>
      <c r="E126" s="54" t="s">
        <v>21</v>
      </c>
      <c r="F126" s="76">
        <v>6750000</v>
      </c>
      <c r="G126" s="54" t="s">
        <v>1006</v>
      </c>
      <c r="H126" s="63">
        <v>45519</v>
      </c>
      <c r="I126" s="63">
        <v>45519</v>
      </c>
      <c r="J126" s="63">
        <v>45657</v>
      </c>
      <c r="K126" s="63">
        <v>45525</v>
      </c>
      <c r="L126" s="64">
        <f t="shared" si="1"/>
        <v>2</v>
      </c>
      <c r="M126" s="79" t="s">
        <v>1490</v>
      </c>
      <c r="N126" s="57" t="s">
        <v>1625</v>
      </c>
      <c r="O126" s="57"/>
      <c r="P126" s="57"/>
      <c r="Q126" s="57"/>
    </row>
    <row r="127" spans="1:17" ht="73.5" customHeight="1" x14ac:dyDescent="0.25">
      <c r="A127" s="54" t="s">
        <v>1156</v>
      </c>
      <c r="B127" s="54" t="s">
        <v>1171</v>
      </c>
      <c r="C127" s="61" t="s">
        <v>1172</v>
      </c>
      <c r="D127" s="62" t="s">
        <v>1135</v>
      </c>
      <c r="E127" s="54" t="s">
        <v>21</v>
      </c>
      <c r="F127" s="76">
        <v>6750000</v>
      </c>
      <c r="G127" s="54" t="s">
        <v>1006</v>
      </c>
      <c r="H127" s="63">
        <v>45519</v>
      </c>
      <c r="I127" s="63">
        <v>45519</v>
      </c>
      <c r="J127" s="63">
        <v>45657</v>
      </c>
      <c r="K127" s="63">
        <v>45525</v>
      </c>
      <c r="L127" s="64">
        <f t="shared" si="1"/>
        <v>2</v>
      </c>
      <c r="M127" s="79" t="s">
        <v>1491</v>
      </c>
      <c r="N127" s="57" t="s">
        <v>1625</v>
      </c>
      <c r="O127" s="57"/>
      <c r="P127" s="57"/>
      <c r="Q127" s="57"/>
    </row>
    <row r="128" spans="1:17" ht="73.5" customHeight="1" x14ac:dyDescent="0.25">
      <c r="A128" s="54" t="s">
        <v>1157</v>
      </c>
      <c r="B128" s="54" t="s">
        <v>1174</v>
      </c>
      <c r="C128" s="61" t="s">
        <v>1175</v>
      </c>
      <c r="D128" s="62" t="s">
        <v>1008</v>
      </c>
      <c r="E128" s="54" t="s">
        <v>21</v>
      </c>
      <c r="F128" s="76">
        <v>11250000</v>
      </c>
      <c r="G128" s="54" t="s">
        <v>1006</v>
      </c>
      <c r="H128" s="63">
        <v>45519</v>
      </c>
      <c r="I128" s="63">
        <v>45519</v>
      </c>
      <c r="J128" s="63">
        <v>45657</v>
      </c>
      <c r="K128" s="63">
        <v>45525</v>
      </c>
      <c r="L128" s="64">
        <f t="shared" si="1"/>
        <v>2</v>
      </c>
      <c r="M128" s="24" t="s">
        <v>1516</v>
      </c>
      <c r="N128" s="57" t="s">
        <v>1625</v>
      </c>
      <c r="O128" s="57"/>
      <c r="P128" s="57"/>
      <c r="Q128" s="57"/>
    </row>
    <row r="129" spans="1:17" ht="73.5" customHeight="1" x14ac:dyDescent="0.25">
      <c r="A129" s="54" t="s">
        <v>1158</v>
      </c>
      <c r="B129" s="54" t="s">
        <v>1176</v>
      </c>
      <c r="C129" s="61" t="s">
        <v>1177</v>
      </c>
      <c r="D129" s="62" t="s">
        <v>1008</v>
      </c>
      <c r="E129" s="54" t="s">
        <v>21</v>
      </c>
      <c r="F129" s="76">
        <v>11250000</v>
      </c>
      <c r="G129" s="54" t="s">
        <v>1006</v>
      </c>
      <c r="H129" s="63">
        <v>45519</v>
      </c>
      <c r="I129" s="63">
        <v>45519</v>
      </c>
      <c r="J129" s="63">
        <v>45657</v>
      </c>
      <c r="K129" s="63">
        <v>45525</v>
      </c>
      <c r="L129" s="64">
        <f t="shared" si="1"/>
        <v>2</v>
      </c>
      <c r="M129" s="24"/>
      <c r="N129" s="57" t="s">
        <v>1625</v>
      </c>
      <c r="O129" s="57"/>
      <c r="P129" s="57"/>
      <c r="Q129" s="57"/>
    </row>
    <row r="130" spans="1:17" ht="73.5" customHeight="1" x14ac:dyDescent="0.25">
      <c r="A130" s="54" t="s">
        <v>1159</v>
      </c>
      <c r="B130" s="54" t="s">
        <v>1178</v>
      </c>
      <c r="C130" s="61" t="s">
        <v>1179</v>
      </c>
      <c r="D130" s="62" t="s">
        <v>1008</v>
      </c>
      <c r="E130" s="54" t="s">
        <v>21</v>
      </c>
      <c r="F130" s="76">
        <v>11250000</v>
      </c>
      <c r="G130" s="54" t="s">
        <v>1006</v>
      </c>
      <c r="H130" s="63">
        <v>45524</v>
      </c>
      <c r="I130" s="63">
        <v>45524</v>
      </c>
      <c r="J130" s="63">
        <v>45657</v>
      </c>
      <c r="K130" s="63">
        <v>45525</v>
      </c>
      <c r="L130" s="64">
        <f t="shared" si="1"/>
        <v>-1</v>
      </c>
      <c r="M130" s="24"/>
      <c r="N130" s="57" t="s">
        <v>1625</v>
      </c>
      <c r="O130" s="57"/>
      <c r="P130" s="57"/>
      <c r="Q130" s="57"/>
    </row>
    <row r="131" spans="1:17" ht="73.5" customHeight="1" x14ac:dyDescent="0.25">
      <c r="A131" s="54" t="s">
        <v>1160</v>
      </c>
      <c r="B131" s="54" t="s">
        <v>1180</v>
      </c>
      <c r="C131" s="61" t="s">
        <v>1181</v>
      </c>
      <c r="D131" s="62" t="s">
        <v>1008</v>
      </c>
      <c r="E131" s="54" t="s">
        <v>21</v>
      </c>
      <c r="F131" s="76">
        <v>11250000</v>
      </c>
      <c r="G131" s="54" t="s">
        <v>1006</v>
      </c>
      <c r="H131" s="63">
        <v>45524</v>
      </c>
      <c r="I131" s="63">
        <v>45524</v>
      </c>
      <c r="J131" s="63">
        <v>45657</v>
      </c>
      <c r="K131" s="63">
        <v>45525</v>
      </c>
      <c r="L131" s="64">
        <f t="shared" si="1"/>
        <v>-1</v>
      </c>
      <c r="M131" s="24"/>
      <c r="N131" s="57" t="s">
        <v>1625</v>
      </c>
      <c r="O131" s="57"/>
      <c r="P131" s="57"/>
      <c r="Q131" s="57"/>
    </row>
    <row r="132" spans="1:17" ht="73.5" customHeight="1" x14ac:dyDescent="0.25">
      <c r="A132" s="54" t="s">
        <v>972</v>
      </c>
      <c r="B132" s="54" t="s">
        <v>1211</v>
      </c>
      <c r="C132" s="61" t="s">
        <v>1212</v>
      </c>
      <c r="D132" s="62" t="s">
        <v>1213</v>
      </c>
      <c r="E132" s="54" t="s">
        <v>18</v>
      </c>
      <c r="F132" s="76">
        <v>119909286</v>
      </c>
      <c r="G132" s="54" t="s">
        <v>23</v>
      </c>
      <c r="H132" s="63">
        <v>45525</v>
      </c>
      <c r="I132" s="63">
        <v>45525</v>
      </c>
      <c r="J132" s="63">
        <v>45616</v>
      </c>
      <c r="K132" s="63">
        <v>45539</v>
      </c>
      <c r="L132" s="64">
        <f t="shared" ref="L132:L189" si="2">NETWORKDAYS(I132,K132)-(3)</f>
        <v>8</v>
      </c>
      <c r="M132" s="24" t="s">
        <v>971</v>
      </c>
      <c r="N132" s="57" t="s">
        <v>1624</v>
      </c>
      <c r="O132" s="57"/>
      <c r="P132" s="57"/>
      <c r="Q132" s="57"/>
    </row>
    <row r="133" spans="1:17" ht="73.5" customHeight="1" x14ac:dyDescent="0.25">
      <c r="A133" s="54" t="s">
        <v>1161</v>
      </c>
      <c r="B133" s="54" t="s">
        <v>183</v>
      </c>
      <c r="C133" s="61" t="s">
        <v>1214</v>
      </c>
      <c r="D133" s="62" t="s">
        <v>166</v>
      </c>
      <c r="E133" s="54" t="s">
        <v>18</v>
      </c>
      <c r="F133" s="76">
        <v>225000000</v>
      </c>
      <c r="G133" s="54" t="s">
        <v>760</v>
      </c>
      <c r="H133" s="63">
        <v>45531</v>
      </c>
      <c r="I133" s="63">
        <v>45531</v>
      </c>
      <c r="J133" s="63">
        <v>45657</v>
      </c>
      <c r="K133" s="63">
        <v>45539</v>
      </c>
      <c r="L133" s="64">
        <f t="shared" si="2"/>
        <v>4</v>
      </c>
      <c r="M133" s="24"/>
      <c r="N133" s="57" t="s">
        <v>1624</v>
      </c>
      <c r="O133" s="57" t="s">
        <v>1639</v>
      </c>
      <c r="P133" s="57"/>
      <c r="Q133" s="57"/>
    </row>
    <row r="134" spans="1:17" ht="73.5" customHeight="1" x14ac:dyDescent="0.25">
      <c r="A134" s="54" t="s">
        <v>976</v>
      </c>
      <c r="B134" s="54" t="s">
        <v>734</v>
      </c>
      <c r="C134" s="61" t="s">
        <v>736</v>
      </c>
      <c r="D134" s="62" t="s">
        <v>1215</v>
      </c>
      <c r="E134" s="54" t="s">
        <v>214</v>
      </c>
      <c r="F134" s="76">
        <v>42110766</v>
      </c>
      <c r="G134" s="54" t="s">
        <v>1006</v>
      </c>
      <c r="H134" s="63">
        <v>45532</v>
      </c>
      <c r="I134" s="63">
        <v>45532</v>
      </c>
      <c r="J134" s="63">
        <v>45657</v>
      </c>
      <c r="K134" s="63">
        <v>45539</v>
      </c>
      <c r="L134" s="64">
        <f t="shared" si="2"/>
        <v>3</v>
      </c>
      <c r="M134" s="24" t="s">
        <v>973</v>
      </c>
      <c r="N134" s="57" t="s">
        <v>1625</v>
      </c>
      <c r="O134" s="57"/>
      <c r="P134" s="57"/>
      <c r="Q134" s="57"/>
    </row>
    <row r="135" spans="1:17" ht="73.5" customHeight="1" x14ac:dyDescent="0.25">
      <c r="A135" s="54" t="s">
        <v>974</v>
      </c>
      <c r="B135" s="54" t="s">
        <v>1217</v>
      </c>
      <c r="C135" s="61" t="s">
        <v>567</v>
      </c>
      <c r="D135" s="62" t="s">
        <v>1218</v>
      </c>
      <c r="E135" s="54" t="s">
        <v>21</v>
      </c>
      <c r="F135" s="76">
        <v>90000000</v>
      </c>
      <c r="G135" s="54" t="s">
        <v>19</v>
      </c>
      <c r="H135" s="63">
        <v>45532</v>
      </c>
      <c r="I135" s="63">
        <v>45532</v>
      </c>
      <c r="J135" s="63">
        <v>45657</v>
      </c>
      <c r="K135" s="63">
        <v>45539</v>
      </c>
      <c r="L135" s="64">
        <f t="shared" si="2"/>
        <v>3</v>
      </c>
      <c r="M135" s="24" t="s">
        <v>975</v>
      </c>
      <c r="N135" s="57" t="s">
        <v>1625</v>
      </c>
      <c r="O135" s="57" t="s">
        <v>1626</v>
      </c>
      <c r="P135" s="57"/>
      <c r="Q135" s="57"/>
    </row>
    <row r="136" spans="1:17" ht="73.5" customHeight="1" x14ac:dyDescent="0.25">
      <c r="A136" s="54" t="s">
        <v>977</v>
      </c>
      <c r="B136" s="54" t="s">
        <v>1219</v>
      </c>
      <c r="C136" s="61" t="s">
        <v>1220</v>
      </c>
      <c r="D136" s="62" t="s">
        <v>1221</v>
      </c>
      <c r="E136" s="54" t="s">
        <v>18</v>
      </c>
      <c r="F136" s="76">
        <v>59312786</v>
      </c>
      <c r="G136" s="54" t="s">
        <v>1006</v>
      </c>
      <c r="H136" s="63">
        <v>45532</v>
      </c>
      <c r="I136" s="63">
        <v>45532</v>
      </c>
      <c r="J136" s="63">
        <v>45657</v>
      </c>
      <c r="K136" s="63">
        <v>45539</v>
      </c>
      <c r="L136" s="64">
        <f t="shared" si="2"/>
        <v>3</v>
      </c>
      <c r="M136" s="24"/>
      <c r="N136" s="57" t="s">
        <v>1624</v>
      </c>
      <c r="O136" s="57"/>
      <c r="P136" s="57"/>
      <c r="Q136" s="57"/>
    </row>
    <row r="137" spans="1:17" ht="73.5" customHeight="1" x14ac:dyDescent="0.25">
      <c r="A137" s="54" t="s">
        <v>978</v>
      </c>
      <c r="B137" s="54" t="s">
        <v>1222</v>
      </c>
      <c r="C137" s="61">
        <v>15404420</v>
      </c>
      <c r="D137" s="62" t="s">
        <v>113</v>
      </c>
      <c r="E137" s="54" t="s">
        <v>18</v>
      </c>
      <c r="F137" s="76">
        <v>60000000</v>
      </c>
      <c r="G137" s="54" t="s">
        <v>1223</v>
      </c>
      <c r="H137" s="63">
        <v>45532</v>
      </c>
      <c r="I137" s="63">
        <v>45536</v>
      </c>
      <c r="J137" s="63">
        <v>45657</v>
      </c>
      <c r="K137" s="63">
        <v>45539</v>
      </c>
      <c r="L137" s="64">
        <f t="shared" si="2"/>
        <v>0</v>
      </c>
      <c r="M137" s="24"/>
      <c r="N137" s="57" t="s">
        <v>1624</v>
      </c>
      <c r="O137" s="57"/>
      <c r="P137" s="57"/>
      <c r="Q137" s="57"/>
    </row>
    <row r="138" spans="1:17" ht="73.5" customHeight="1" x14ac:dyDescent="0.25">
      <c r="A138" s="54" t="s">
        <v>979</v>
      </c>
      <c r="B138" s="54" t="s">
        <v>752</v>
      </c>
      <c r="C138" s="61">
        <v>15405359</v>
      </c>
      <c r="D138" s="62" t="s">
        <v>1224</v>
      </c>
      <c r="E138" s="54" t="s">
        <v>22</v>
      </c>
      <c r="F138" s="76">
        <v>6124000</v>
      </c>
      <c r="G138" s="54" t="s">
        <v>1225</v>
      </c>
      <c r="H138" s="63">
        <v>45534</v>
      </c>
      <c r="I138" s="63">
        <v>45536</v>
      </c>
      <c r="J138" s="63">
        <v>45657</v>
      </c>
      <c r="K138" s="63">
        <v>45539</v>
      </c>
      <c r="L138" s="64">
        <f t="shared" si="2"/>
        <v>0</v>
      </c>
      <c r="M138" s="24"/>
      <c r="N138" s="57" t="s">
        <v>1625</v>
      </c>
      <c r="O138" s="57" t="s">
        <v>1626</v>
      </c>
      <c r="P138" s="57"/>
      <c r="Q138" s="57"/>
    </row>
    <row r="139" spans="1:17" ht="73.5" customHeight="1" x14ac:dyDescent="0.25">
      <c r="A139" s="54" t="s">
        <v>980</v>
      </c>
      <c r="B139" s="54" t="s">
        <v>1226</v>
      </c>
      <c r="C139" s="61">
        <v>1023702539</v>
      </c>
      <c r="D139" s="62" t="s">
        <v>517</v>
      </c>
      <c r="E139" s="54" t="s">
        <v>21</v>
      </c>
      <c r="F139" s="76">
        <v>10000000</v>
      </c>
      <c r="G139" s="54" t="s">
        <v>1216</v>
      </c>
      <c r="H139" s="63">
        <v>45534</v>
      </c>
      <c r="I139" s="63">
        <v>45536</v>
      </c>
      <c r="J139" s="63">
        <v>45657</v>
      </c>
      <c r="K139" s="63">
        <v>45539</v>
      </c>
      <c r="L139" s="64">
        <f t="shared" si="2"/>
        <v>0</v>
      </c>
      <c r="M139" s="24"/>
      <c r="N139" s="57" t="s">
        <v>1625</v>
      </c>
      <c r="O139" s="57"/>
      <c r="P139" s="57"/>
      <c r="Q139" s="57"/>
    </row>
    <row r="140" spans="1:17" ht="73.5" customHeight="1" x14ac:dyDescent="0.25">
      <c r="A140" s="54" t="s">
        <v>981</v>
      </c>
      <c r="B140" s="54" t="s">
        <v>175</v>
      </c>
      <c r="C140" s="61" t="s">
        <v>1227</v>
      </c>
      <c r="D140" s="62" t="s">
        <v>1228</v>
      </c>
      <c r="E140" s="54" t="s">
        <v>18</v>
      </c>
      <c r="F140" s="76">
        <v>75172900</v>
      </c>
      <c r="G140" s="54" t="s">
        <v>1229</v>
      </c>
      <c r="H140" s="63">
        <v>45534</v>
      </c>
      <c r="I140" s="63">
        <v>45534</v>
      </c>
      <c r="J140" s="63">
        <v>45657</v>
      </c>
      <c r="K140" s="63">
        <v>45539</v>
      </c>
      <c r="L140" s="64">
        <f t="shared" si="2"/>
        <v>1</v>
      </c>
      <c r="M140" s="24"/>
      <c r="N140" s="57" t="s">
        <v>1624</v>
      </c>
      <c r="O140" s="57"/>
      <c r="P140" s="57"/>
      <c r="Q140" s="57"/>
    </row>
    <row r="141" spans="1:17" ht="73.5" customHeight="1" x14ac:dyDescent="0.25">
      <c r="A141" s="54" t="s">
        <v>982</v>
      </c>
      <c r="B141" s="54" t="s">
        <v>1230</v>
      </c>
      <c r="C141" s="61" t="s">
        <v>1230</v>
      </c>
      <c r="D141" s="62" t="s">
        <v>1231</v>
      </c>
      <c r="E141" s="54" t="s">
        <v>21</v>
      </c>
      <c r="F141" s="76">
        <v>20000000</v>
      </c>
      <c r="G141" s="54" t="s">
        <v>20</v>
      </c>
      <c r="H141" s="63">
        <v>45538</v>
      </c>
      <c r="I141" s="63">
        <v>45538</v>
      </c>
      <c r="J141" s="63">
        <v>45657</v>
      </c>
      <c r="K141" s="63">
        <v>45541</v>
      </c>
      <c r="L141" s="64">
        <f t="shared" si="2"/>
        <v>1</v>
      </c>
      <c r="M141" s="24" t="s">
        <v>984</v>
      </c>
      <c r="N141" s="57" t="s">
        <v>1625</v>
      </c>
      <c r="O141" s="57"/>
      <c r="P141" s="57"/>
      <c r="Q141" s="57"/>
    </row>
    <row r="142" spans="1:17" ht="73.5" customHeight="1" x14ac:dyDescent="0.25">
      <c r="A142" s="54" t="s">
        <v>983</v>
      </c>
      <c r="B142" s="54" t="s">
        <v>734</v>
      </c>
      <c r="C142" s="61" t="s">
        <v>736</v>
      </c>
      <c r="D142" s="62" t="s">
        <v>1232</v>
      </c>
      <c r="E142" s="54" t="s">
        <v>21</v>
      </c>
      <c r="F142" s="76">
        <v>24728200</v>
      </c>
      <c r="G142" s="54" t="s">
        <v>1216</v>
      </c>
      <c r="H142" s="63">
        <v>45538</v>
      </c>
      <c r="I142" s="63">
        <v>45538</v>
      </c>
      <c r="J142" s="63">
        <v>45568</v>
      </c>
      <c r="K142" s="63">
        <v>45541</v>
      </c>
      <c r="L142" s="64">
        <f t="shared" si="2"/>
        <v>1</v>
      </c>
      <c r="M142" s="24"/>
      <c r="N142" s="57" t="s">
        <v>1625</v>
      </c>
      <c r="O142" s="57"/>
      <c r="P142" s="57"/>
      <c r="Q142" s="57"/>
    </row>
    <row r="143" spans="1:17" ht="73.5" customHeight="1" x14ac:dyDescent="0.25">
      <c r="A143" s="54" t="s">
        <v>998</v>
      </c>
      <c r="B143" s="54" t="s">
        <v>1233</v>
      </c>
      <c r="C143" s="61">
        <v>1007104791</v>
      </c>
      <c r="D143" s="62" t="s">
        <v>1135</v>
      </c>
      <c r="E143" s="54" t="s">
        <v>21</v>
      </c>
      <c r="F143" s="76">
        <v>6000000</v>
      </c>
      <c r="G143" s="54" t="s">
        <v>1006</v>
      </c>
      <c r="H143" s="63">
        <v>45539</v>
      </c>
      <c r="I143" s="63">
        <v>45539</v>
      </c>
      <c r="J143" s="63">
        <v>45657</v>
      </c>
      <c r="K143" s="63">
        <v>45545</v>
      </c>
      <c r="L143" s="64">
        <f t="shared" si="2"/>
        <v>2</v>
      </c>
      <c r="M143" s="24"/>
      <c r="N143" s="57" t="s">
        <v>1625</v>
      </c>
      <c r="O143" s="57"/>
      <c r="P143" s="57"/>
      <c r="Q143" s="57"/>
    </row>
    <row r="144" spans="1:17" ht="73.5" customHeight="1" x14ac:dyDescent="0.25">
      <c r="A144" s="54" t="s">
        <v>999</v>
      </c>
      <c r="B144" s="54" t="s">
        <v>1234</v>
      </c>
      <c r="C144" s="61">
        <v>1037612215</v>
      </c>
      <c r="D144" s="62" t="s">
        <v>1235</v>
      </c>
      <c r="E144" s="54" t="s">
        <v>21</v>
      </c>
      <c r="F144" s="76">
        <v>6000000</v>
      </c>
      <c r="G144" s="54" t="s">
        <v>1006</v>
      </c>
      <c r="H144" s="63">
        <v>45539</v>
      </c>
      <c r="I144" s="63">
        <v>45539</v>
      </c>
      <c r="J144" s="63">
        <v>45657</v>
      </c>
      <c r="K144" s="63">
        <v>45545</v>
      </c>
      <c r="L144" s="64">
        <f t="shared" si="2"/>
        <v>2</v>
      </c>
      <c r="M144" s="24" t="s">
        <v>997</v>
      </c>
      <c r="N144" s="57" t="s">
        <v>1625</v>
      </c>
      <c r="O144" s="57"/>
      <c r="P144" s="57"/>
      <c r="Q144" s="57"/>
    </row>
    <row r="145" spans="1:17" ht="73.5" customHeight="1" x14ac:dyDescent="0.25">
      <c r="A145" s="54" t="s">
        <v>1000</v>
      </c>
      <c r="B145" s="54" t="s">
        <v>1236</v>
      </c>
      <c r="C145" s="61">
        <v>70527672</v>
      </c>
      <c r="D145" s="62" t="s">
        <v>870</v>
      </c>
      <c r="E145" s="54" t="s">
        <v>21</v>
      </c>
      <c r="F145" s="76">
        <v>18533600</v>
      </c>
      <c r="G145" s="54" t="s">
        <v>1006</v>
      </c>
      <c r="H145" s="63">
        <v>45539</v>
      </c>
      <c r="I145" s="63">
        <v>45539</v>
      </c>
      <c r="J145" s="63">
        <v>45657</v>
      </c>
      <c r="K145" s="63">
        <v>45546</v>
      </c>
      <c r="L145" s="64">
        <f t="shared" si="2"/>
        <v>3</v>
      </c>
      <c r="M145" s="24" t="s">
        <v>1003</v>
      </c>
      <c r="N145" s="57" t="s">
        <v>1625</v>
      </c>
      <c r="O145" s="57"/>
      <c r="P145" s="57"/>
      <c r="Q145" s="57"/>
    </row>
    <row r="146" spans="1:17" ht="73.5" customHeight="1" x14ac:dyDescent="0.25">
      <c r="A146" s="54" t="s">
        <v>1001</v>
      </c>
      <c r="B146" s="54" t="s">
        <v>1237</v>
      </c>
      <c r="C146" s="61">
        <v>1022094291</v>
      </c>
      <c r="D146" s="62" t="s">
        <v>1238</v>
      </c>
      <c r="E146" s="54" t="s">
        <v>21</v>
      </c>
      <c r="F146" s="76">
        <v>6000000</v>
      </c>
      <c r="G146" s="54" t="s">
        <v>1006</v>
      </c>
      <c r="H146" s="63">
        <v>45541</v>
      </c>
      <c r="I146" s="63">
        <v>45541</v>
      </c>
      <c r="J146" s="63">
        <v>45657</v>
      </c>
      <c r="K146" s="63">
        <v>45572</v>
      </c>
      <c r="L146" s="64">
        <f t="shared" si="2"/>
        <v>19</v>
      </c>
      <c r="M146" s="24" t="s">
        <v>1206</v>
      </c>
      <c r="N146" s="57" t="s">
        <v>1625</v>
      </c>
      <c r="O146" s="57"/>
      <c r="P146" s="57"/>
      <c r="Q146" s="57"/>
    </row>
    <row r="147" spans="1:17" ht="73.5" customHeight="1" x14ac:dyDescent="0.25">
      <c r="A147" s="54" t="s">
        <v>1002</v>
      </c>
      <c r="B147" s="54" t="s">
        <v>1239</v>
      </c>
      <c r="C147" s="61">
        <v>9001818013</v>
      </c>
      <c r="D147" s="62" t="s">
        <v>1240</v>
      </c>
      <c r="E147" s="54" t="s">
        <v>21</v>
      </c>
      <c r="F147" s="76">
        <v>17850000</v>
      </c>
      <c r="G147" s="54" t="s">
        <v>1241</v>
      </c>
      <c r="H147" s="63">
        <v>45540</v>
      </c>
      <c r="I147" s="63">
        <v>45540</v>
      </c>
      <c r="J147" s="63">
        <v>45657</v>
      </c>
      <c r="K147" s="63">
        <v>45547</v>
      </c>
      <c r="L147" s="64">
        <f t="shared" si="2"/>
        <v>3</v>
      </c>
      <c r="M147" s="24" t="s">
        <v>1004</v>
      </c>
      <c r="N147" s="57" t="s">
        <v>1625</v>
      </c>
      <c r="O147" s="57"/>
      <c r="P147" s="57"/>
      <c r="Q147" s="57"/>
    </row>
    <row r="148" spans="1:17" ht="73.5" customHeight="1" x14ac:dyDescent="0.25">
      <c r="A148" s="54" t="s">
        <v>1015</v>
      </c>
      <c r="B148" s="54" t="s">
        <v>1242</v>
      </c>
      <c r="C148" s="61" t="s">
        <v>1243</v>
      </c>
      <c r="D148" s="62" t="s">
        <v>1244</v>
      </c>
      <c r="E148" s="54" t="s">
        <v>18</v>
      </c>
      <c r="F148" s="76">
        <v>22500000</v>
      </c>
      <c r="G148" s="54" t="s">
        <v>1245</v>
      </c>
      <c r="H148" s="63">
        <v>45540</v>
      </c>
      <c r="I148" s="63">
        <v>45540</v>
      </c>
      <c r="J148" s="63">
        <v>45657</v>
      </c>
      <c r="K148" s="63">
        <v>45549</v>
      </c>
      <c r="L148" s="64">
        <f t="shared" si="2"/>
        <v>4</v>
      </c>
      <c r="M148" s="24" t="s">
        <v>1017</v>
      </c>
      <c r="N148" s="57" t="s">
        <v>1626</v>
      </c>
      <c r="O148" s="57"/>
      <c r="P148" s="57"/>
      <c r="Q148" s="57"/>
    </row>
    <row r="149" spans="1:17" ht="73.5" customHeight="1" x14ac:dyDescent="0.25">
      <c r="A149" s="54" t="s">
        <v>1018</v>
      </c>
      <c r="B149" s="54" t="s">
        <v>1246</v>
      </c>
      <c r="C149" s="61">
        <v>1022092160</v>
      </c>
      <c r="D149" s="62" t="s">
        <v>1008</v>
      </c>
      <c r="E149" s="54" t="s">
        <v>21</v>
      </c>
      <c r="F149" s="76">
        <v>10000000</v>
      </c>
      <c r="G149" s="54" t="s">
        <v>1006</v>
      </c>
      <c r="H149" s="63">
        <v>45544</v>
      </c>
      <c r="I149" s="63">
        <v>45544</v>
      </c>
      <c r="J149" s="63">
        <v>45657</v>
      </c>
      <c r="K149" s="63">
        <v>45549</v>
      </c>
      <c r="L149" s="64">
        <f t="shared" si="2"/>
        <v>2</v>
      </c>
      <c r="M149" s="24" t="s">
        <v>1019</v>
      </c>
      <c r="N149" s="57" t="s">
        <v>1625</v>
      </c>
      <c r="O149" s="57"/>
      <c r="P149" s="57"/>
      <c r="Q149" s="57"/>
    </row>
    <row r="150" spans="1:17" ht="73.5" customHeight="1" x14ac:dyDescent="0.25">
      <c r="A150" s="54" t="s">
        <v>1020</v>
      </c>
      <c r="B150" s="54" t="s">
        <v>1247</v>
      </c>
      <c r="C150" s="61">
        <v>1022098767</v>
      </c>
      <c r="D150" s="62" t="s">
        <v>1248</v>
      </c>
      <c r="E150" s="54" t="s">
        <v>21</v>
      </c>
      <c r="F150" s="76">
        <v>10000000</v>
      </c>
      <c r="G150" s="54" t="s">
        <v>1006</v>
      </c>
      <c r="H150" s="63">
        <v>45546</v>
      </c>
      <c r="I150" s="63">
        <v>45546</v>
      </c>
      <c r="J150" s="63">
        <v>45657</v>
      </c>
      <c r="K150" s="63">
        <v>45549</v>
      </c>
      <c r="L150" s="64">
        <f t="shared" si="2"/>
        <v>0</v>
      </c>
      <c r="M150" s="24" t="s">
        <v>1021</v>
      </c>
      <c r="N150" s="57" t="s">
        <v>1625</v>
      </c>
      <c r="O150" s="57"/>
      <c r="P150" s="57"/>
      <c r="Q150" s="57"/>
    </row>
    <row r="151" spans="1:17" ht="73.5" customHeight="1" x14ac:dyDescent="0.25">
      <c r="A151" s="54" t="s">
        <v>1030</v>
      </c>
      <c r="B151" s="54" t="s">
        <v>1031</v>
      </c>
      <c r="C151" s="61">
        <v>1022092449</v>
      </c>
      <c r="D151" s="62" t="s">
        <v>1008</v>
      </c>
      <c r="E151" s="54" t="s">
        <v>21</v>
      </c>
      <c r="F151" s="76">
        <v>10000000</v>
      </c>
      <c r="G151" s="54" t="s">
        <v>1006</v>
      </c>
      <c r="H151" s="63">
        <v>45546</v>
      </c>
      <c r="I151" s="63">
        <v>45546</v>
      </c>
      <c r="J151" s="63">
        <v>45657</v>
      </c>
      <c r="K151" s="63">
        <v>45552</v>
      </c>
      <c r="L151" s="64">
        <f t="shared" si="2"/>
        <v>2</v>
      </c>
      <c r="M151" s="24" t="s">
        <v>1032</v>
      </c>
      <c r="N151" s="57" t="s">
        <v>1625</v>
      </c>
      <c r="O151" s="57"/>
      <c r="P151" s="57"/>
      <c r="Q151" s="57"/>
    </row>
    <row r="152" spans="1:17" ht="73.5" customHeight="1" x14ac:dyDescent="0.25">
      <c r="A152" s="54" t="s">
        <v>1033</v>
      </c>
      <c r="B152" s="54" t="s">
        <v>639</v>
      </c>
      <c r="C152" s="61">
        <v>1036633436</v>
      </c>
      <c r="D152" s="62" t="s">
        <v>1034</v>
      </c>
      <c r="E152" s="54" t="s">
        <v>21</v>
      </c>
      <c r="F152" s="76">
        <v>14170000</v>
      </c>
      <c r="G152" s="54" t="s">
        <v>15</v>
      </c>
      <c r="H152" s="63">
        <v>45547</v>
      </c>
      <c r="I152" s="63">
        <v>45547</v>
      </c>
      <c r="J152" s="63">
        <v>45657</v>
      </c>
      <c r="K152" s="63">
        <v>45553</v>
      </c>
      <c r="L152" s="64">
        <f t="shared" si="2"/>
        <v>2</v>
      </c>
      <c r="M152" s="24" t="s">
        <v>1035</v>
      </c>
      <c r="N152" s="57" t="s">
        <v>1625</v>
      </c>
      <c r="O152" s="57" t="s">
        <v>1626</v>
      </c>
      <c r="P152" s="57"/>
      <c r="Q152" s="57"/>
    </row>
    <row r="153" spans="1:17" ht="73.5" customHeight="1" x14ac:dyDescent="0.25">
      <c r="A153" s="54" t="s">
        <v>1036</v>
      </c>
      <c r="B153" s="54" t="s">
        <v>235</v>
      </c>
      <c r="C153" s="61" t="s">
        <v>236</v>
      </c>
      <c r="D153" s="62" t="s">
        <v>1037</v>
      </c>
      <c r="E153" s="54" t="s">
        <v>21</v>
      </c>
      <c r="F153" s="76">
        <v>18207000</v>
      </c>
      <c r="G153" s="54" t="s">
        <v>17</v>
      </c>
      <c r="H153" s="63">
        <v>45547</v>
      </c>
      <c r="I153" s="63">
        <v>45547</v>
      </c>
      <c r="J153" s="63">
        <v>45637</v>
      </c>
      <c r="K153" s="63">
        <v>45553</v>
      </c>
      <c r="L153" s="64">
        <f t="shared" si="2"/>
        <v>2</v>
      </c>
      <c r="M153" s="24" t="s">
        <v>1038</v>
      </c>
      <c r="N153" s="57" t="s">
        <v>1625</v>
      </c>
      <c r="O153" s="57"/>
      <c r="P153" s="57"/>
      <c r="Q153" s="57"/>
    </row>
    <row r="154" spans="1:17" ht="73.5" customHeight="1" x14ac:dyDescent="0.25">
      <c r="A154" s="54" t="s">
        <v>1039</v>
      </c>
      <c r="B154" s="54" t="s">
        <v>1040</v>
      </c>
      <c r="C154" s="61">
        <v>70558289</v>
      </c>
      <c r="D154" s="62" t="s">
        <v>1041</v>
      </c>
      <c r="E154" s="54" t="s">
        <v>21</v>
      </c>
      <c r="F154" s="76">
        <v>14850000</v>
      </c>
      <c r="G154" s="54" t="s">
        <v>15</v>
      </c>
      <c r="H154" s="63">
        <v>45548</v>
      </c>
      <c r="I154" s="63">
        <v>45554</v>
      </c>
      <c r="J154" s="63">
        <v>45596</v>
      </c>
      <c r="K154" s="63">
        <v>45558</v>
      </c>
      <c r="L154" s="64">
        <f t="shared" si="2"/>
        <v>0</v>
      </c>
      <c r="M154" s="24" t="s">
        <v>1055</v>
      </c>
      <c r="N154" s="57" t="s">
        <v>1625</v>
      </c>
      <c r="O154" s="57" t="s">
        <v>1626</v>
      </c>
      <c r="P154" s="57"/>
      <c r="Q154" s="57"/>
    </row>
    <row r="155" spans="1:17" ht="73.5" customHeight="1" x14ac:dyDescent="0.25">
      <c r="A155" s="54" t="s">
        <v>1042</v>
      </c>
      <c r="B155" s="54" t="s">
        <v>1043</v>
      </c>
      <c r="C155" s="61" t="s">
        <v>1044</v>
      </c>
      <c r="D155" s="62" t="s">
        <v>1186</v>
      </c>
      <c r="E155" s="54" t="s">
        <v>21</v>
      </c>
      <c r="F155" s="76">
        <v>5859200</v>
      </c>
      <c r="G155" s="54" t="s">
        <v>20</v>
      </c>
      <c r="H155" s="63">
        <v>45558</v>
      </c>
      <c r="I155" s="63">
        <v>45558</v>
      </c>
      <c r="J155" s="63">
        <v>45657</v>
      </c>
      <c r="K155" s="63">
        <v>45566</v>
      </c>
      <c r="L155" s="64">
        <f t="shared" si="2"/>
        <v>4</v>
      </c>
      <c r="M155" s="24" t="s">
        <v>1185</v>
      </c>
      <c r="N155" s="57" t="s">
        <v>1625</v>
      </c>
      <c r="O155" s="57"/>
      <c r="P155" s="57"/>
      <c r="Q155" s="57"/>
    </row>
    <row r="156" spans="1:17" ht="73.5" customHeight="1" x14ac:dyDescent="0.25">
      <c r="A156" s="54" t="s">
        <v>1045</v>
      </c>
      <c r="B156" s="54" t="s">
        <v>439</v>
      </c>
      <c r="C156" s="61">
        <v>71382613</v>
      </c>
      <c r="D156" s="62" t="s">
        <v>1046</v>
      </c>
      <c r="E156" s="54" t="s">
        <v>21</v>
      </c>
      <c r="F156" s="76">
        <v>28000000</v>
      </c>
      <c r="G156" s="54" t="s">
        <v>1006</v>
      </c>
      <c r="H156" s="63">
        <v>45551</v>
      </c>
      <c r="I156" s="63">
        <v>45551</v>
      </c>
      <c r="J156" s="63">
        <v>45657</v>
      </c>
      <c r="K156" s="63">
        <v>45554</v>
      </c>
      <c r="L156" s="64">
        <f t="shared" si="2"/>
        <v>1</v>
      </c>
      <c r="M156" s="24" t="s">
        <v>1047</v>
      </c>
      <c r="N156" s="57" t="s">
        <v>1625</v>
      </c>
      <c r="O156" s="57"/>
      <c r="P156" s="57"/>
      <c r="Q156" s="57"/>
    </row>
    <row r="157" spans="1:17" ht="73.5" customHeight="1" x14ac:dyDescent="0.25">
      <c r="A157" s="54" t="s">
        <v>1048</v>
      </c>
      <c r="B157" s="54" t="s">
        <v>1049</v>
      </c>
      <c r="C157" s="61">
        <v>1017189151</v>
      </c>
      <c r="D157" s="62" t="s">
        <v>1050</v>
      </c>
      <c r="E157" s="54" t="s">
        <v>21</v>
      </c>
      <c r="F157" s="76">
        <v>21000000</v>
      </c>
      <c r="G157" s="54" t="s">
        <v>1006</v>
      </c>
      <c r="H157" s="63">
        <v>45551</v>
      </c>
      <c r="I157" s="63">
        <v>45551</v>
      </c>
      <c r="J157" s="63">
        <v>45657</v>
      </c>
      <c r="K157" s="63">
        <v>45554</v>
      </c>
      <c r="L157" s="64">
        <f t="shared" si="2"/>
        <v>1</v>
      </c>
      <c r="M157" s="24" t="s">
        <v>1051</v>
      </c>
      <c r="N157" s="57" t="s">
        <v>1625</v>
      </c>
      <c r="O157" s="57"/>
      <c r="P157" s="57"/>
      <c r="Q157" s="57"/>
    </row>
    <row r="158" spans="1:17" ht="73.5" customHeight="1" x14ac:dyDescent="0.25">
      <c r="A158" s="54" t="s">
        <v>1052</v>
      </c>
      <c r="B158" s="54" t="s">
        <v>1249</v>
      </c>
      <c r="C158" s="61">
        <v>71339385</v>
      </c>
      <c r="D158" s="62" t="s">
        <v>1250</v>
      </c>
      <c r="E158" s="54" t="s">
        <v>21</v>
      </c>
      <c r="F158" s="76">
        <v>38500000</v>
      </c>
      <c r="G158" s="54" t="s">
        <v>1006</v>
      </c>
      <c r="H158" s="63">
        <v>45551</v>
      </c>
      <c r="I158" s="63">
        <v>45551</v>
      </c>
      <c r="J158" s="63">
        <v>45657</v>
      </c>
      <c r="K158" s="63">
        <v>45554</v>
      </c>
      <c r="L158" s="64">
        <f t="shared" si="2"/>
        <v>1</v>
      </c>
      <c r="M158" s="24" t="s">
        <v>1053</v>
      </c>
      <c r="N158" s="57" t="s">
        <v>1625</v>
      </c>
      <c r="O158" s="57"/>
      <c r="P158" s="57"/>
      <c r="Q158" s="57"/>
    </row>
    <row r="159" spans="1:17" ht="73.5" customHeight="1" x14ac:dyDescent="0.25">
      <c r="A159" s="54" t="s">
        <v>1054</v>
      </c>
      <c r="B159" s="54" t="s">
        <v>156</v>
      </c>
      <c r="C159" s="61" t="s">
        <v>1251</v>
      </c>
      <c r="D159" s="62" t="s">
        <v>1252</v>
      </c>
      <c r="E159" s="54" t="s">
        <v>22</v>
      </c>
      <c r="F159" s="76">
        <v>60000000</v>
      </c>
      <c r="G159" s="54" t="s">
        <v>20</v>
      </c>
      <c r="H159" s="63">
        <v>45551</v>
      </c>
      <c r="I159" s="63">
        <v>45551</v>
      </c>
      <c r="J159" s="63">
        <v>45657</v>
      </c>
      <c r="K159" s="63">
        <v>45572</v>
      </c>
      <c r="L159" s="64">
        <f t="shared" si="2"/>
        <v>13</v>
      </c>
      <c r="M159" s="24"/>
      <c r="N159" s="57" t="s">
        <v>1625</v>
      </c>
      <c r="O159" s="57"/>
      <c r="P159" s="57"/>
      <c r="Q159" s="57"/>
    </row>
    <row r="160" spans="1:17" ht="73.5" customHeight="1" x14ac:dyDescent="0.25">
      <c r="A160" s="54" t="s">
        <v>1056</v>
      </c>
      <c r="B160" s="54" t="s">
        <v>1492</v>
      </c>
      <c r="C160" s="61" t="s">
        <v>1493</v>
      </c>
      <c r="D160" s="62" t="s">
        <v>1494</v>
      </c>
      <c r="E160" s="54" t="s">
        <v>214</v>
      </c>
      <c r="F160" s="76">
        <v>16983060</v>
      </c>
      <c r="G160" s="54" t="s">
        <v>1216</v>
      </c>
      <c r="H160" s="63">
        <v>45553</v>
      </c>
      <c r="I160" s="63">
        <v>45574</v>
      </c>
      <c r="J160" s="63">
        <v>45596</v>
      </c>
      <c r="K160" s="63">
        <v>45576</v>
      </c>
      <c r="L160" s="64">
        <f t="shared" si="2"/>
        <v>0</v>
      </c>
      <c r="M160" s="24" t="s">
        <v>1495</v>
      </c>
      <c r="N160" s="57" t="s">
        <v>1625</v>
      </c>
      <c r="O160" s="57"/>
      <c r="P160" s="57"/>
      <c r="Q160" s="57"/>
    </row>
    <row r="161" spans="1:17" ht="73.5" customHeight="1" x14ac:dyDescent="0.25">
      <c r="A161" s="54" t="s">
        <v>1057</v>
      </c>
      <c r="B161" s="54" t="s">
        <v>1253</v>
      </c>
      <c r="C161" s="61" t="s">
        <v>1254</v>
      </c>
      <c r="D161" s="62" t="s">
        <v>1255</v>
      </c>
      <c r="E161" s="54" t="s">
        <v>18</v>
      </c>
      <c r="F161" s="76">
        <v>127500000</v>
      </c>
      <c r="G161" s="54" t="s">
        <v>48</v>
      </c>
      <c r="H161" s="63">
        <v>45553</v>
      </c>
      <c r="I161" s="63">
        <v>45553</v>
      </c>
      <c r="J161" s="63">
        <v>45657</v>
      </c>
      <c r="K161" s="63">
        <v>45558</v>
      </c>
      <c r="L161" s="64">
        <f t="shared" si="2"/>
        <v>1</v>
      </c>
      <c r="M161" s="24"/>
      <c r="N161" s="57" t="s">
        <v>1626</v>
      </c>
      <c r="O161" s="57"/>
      <c r="P161" s="57"/>
      <c r="Q161" s="57"/>
    </row>
    <row r="162" spans="1:17" ht="73.5" customHeight="1" x14ac:dyDescent="0.25">
      <c r="A162" s="54" t="s">
        <v>1058</v>
      </c>
      <c r="B162" s="54" t="s">
        <v>1256</v>
      </c>
      <c r="C162" s="61">
        <v>15405700</v>
      </c>
      <c r="D162" s="62" t="s">
        <v>504</v>
      </c>
      <c r="E162" s="54" t="s">
        <v>21</v>
      </c>
      <c r="F162" s="76">
        <v>12000000</v>
      </c>
      <c r="G162" s="54" t="s">
        <v>1006</v>
      </c>
      <c r="H162" s="63">
        <v>45553</v>
      </c>
      <c r="I162" s="63">
        <v>45553</v>
      </c>
      <c r="J162" s="63">
        <v>45641</v>
      </c>
      <c r="K162" s="63">
        <v>45558</v>
      </c>
      <c r="L162" s="64">
        <f t="shared" si="2"/>
        <v>1</v>
      </c>
      <c r="M162" s="24" t="s">
        <v>1059</v>
      </c>
      <c r="N162" s="57" t="s">
        <v>1625</v>
      </c>
      <c r="O162" s="57"/>
      <c r="P162" s="57"/>
      <c r="Q162" s="57"/>
    </row>
    <row r="163" spans="1:17" ht="73.5" customHeight="1" x14ac:dyDescent="0.25">
      <c r="A163" s="54" t="s">
        <v>1060</v>
      </c>
      <c r="B163" s="54" t="s">
        <v>1257</v>
      </c>
      <c r="C163" s="61">
        <v>1042708711</v>
      </c>
      <c r="D163" s="62" t="s">
        <v>527</v>
      </c>
      <c r="E163" s="54" t="s">
        <v>21</v>
      </c>
      <c r="F163" s="76">
        <v>7000000</v>
      </c>
      <c r="G163" s="54" t="s">
        <v>1006</v>
      </c>
      <c r="H163" s="63">
        <v>45554</v>
      </c>
      <c r="I163" s="63">
        <v>45554</v>
      </c>
      <c r="J163" s="63">
        <v>45626</v>
      </c>
      <c r="K163" s="63">
        <v>45558</v>
      </c>
      <c r="L163" s="64">
        <f t="shared" si="2"/>
        <v>0</v>
      </c>
      <c r="M163" s="24" t="s">
        <v>1061</v>
      </c>
      <c r="N163" s="57" t="s">
        <v>1625</v>
      </c>
      <c r="O163" s="57"/>
      <c r="P163" s="57"/>
      <c r="Q163" s="57"/>
    </row>
    <row r="164" spans="1:17" ht="73.5" customHeight="1" x14ac:dyDescent="0.25">
      <c r="A164" s="54" t="s">
        <v>1062</v>
      </c>
      <c r="B164" s="54" t="s">
        <v>1258</v>
      </c>
      <c r="C164" s="61">
        <v>1022096423</v>
      </c>
      <c r="D164" s="62" t="s">
        <v>1259</v>
      </c>
      <c r="E164" s="54" t="s">
        <v>21</v>
      </c>
      <c r="F164" s="76">
        <v>12000000</v>
      </c>
      <c r="G164" s="54" t="s">
        <v>1006</v>
      </c>
      <c r="H164" s="63">
        <v>45554</v>
      </c>
      <c r="I164" s="63">
        <v>45554</v>
      </c>
      <c r="J164" s="63">
        <v>45641</v>
      </c>
      <c r="K164" s="63">
        <v>45559</v>
      </c>
      <c r="L164" s="64">
        <f t="shared" si="2"/>
        <v>1</v>
      </c>
      <c r="M164" s="24"/>
      <c r="N164" s="57" t="s">
        <v>1625</v>
      </c>
      <c r="O164" s="57"/>
      <c r="P164" s="57"/>
      <c r="Q164" s="57"/>
    </row>
    <row r="165" spans="1:17" ht="73.5" customHeight="1" x14ac:dyDescent="0.25">
      <c r="A165" s="54" t="s">
        <v>1063</v>
      </c>
      <c r="B165" s="54" t="s">
        <v>1260</v>
      </c>
      <c r="C165" s="61">
        <v>43181653</v>
      </c>
      <c r="D165" s="62" t="s">
        <v>499</v>
      </c>
      <c r="E165" s="54" t="s">
        <v>21</v>
      </c>
      <c r="F165" s="76">
        <v>12000000</v>
      </c>
      <c r="G165" s="54" t="s">
        <v>1006</v>
      </c>
      <c r="H165" s="63">
        <v>45554</v>
      </c>
      <c r="I165" s="63">
        <v>45554</v>
      </c>
      <c r="J165" s="63">
        <v>45641</v>
      </c>
      <c r="K165" s="63">
        <v>45559</v>
      </c>
      <c r="L165" s="64">
        <f t="shared" si="2"/>
        <v>1</v>
      </c>
      <c r="M165" s="24" t="s">
        <v>1064</v>
      </c>
      <c r="N165" s="57" t="s">
        <v>1625</v>
      </c>
      <c r="O165" s="57"/>
      <c r="P165" s="57"/>
      <c r="Q165" s="57"/>
    </row>
    <row r="166" spans="1:17" ht="63" customHeight="1" x14ac:dyDescent="0.25">
      <c r="A166" s="54" t="s">
        <v>1067</v>
      </c>
      <c r="B166" s="54" t="s">
        <v>119</v>
      </c>
      <c r="C166" s="61" t="s">
        <v>723</v>
      </c>
      <c r="D166" s="66" t="s">
        <v>1068</v>
      </c>
      <c r="E166" s="54" t="s">
        <v>22</v>
      </c>
      <c r="F166" s="76">
        <v>26480832</v>
      </c>
      <c r="G166" s="54" t="s">
        <v>20</v>
      </c>
      <c r="H166" s="63">
        <v>45554</v>
      </c>
      <c r="I166" s="63">
        <v>45554</v>
      </c>
      <c r="J166" s="63">
        <v>45657</v>
      </c>
      <c r="K166" s="63">
        <v>45559</v>
      </c>
      <c r="L166" s="64">
        <f t="shared" si="2"/>
        <v>1</v>
      </c>
      <c r="M166" s="24" t="s">
        <v>1069</v>
      </c>
      <c r="N166" s="57" t="s">
        <v>1625</v>
      </c>
      <c r="O166" s="57"/>
      <c r="P166" s="57"/>
      <c r="Q166" s="57"/>
    </row>
    <row r="167" spans="1:17" ht="73.5" customHeight="1" x14ac:dyDescent="0.25">
      <c r="A167" s="54" t="s">
        <v>1070</v>
      </c>
      <c r="B167" s="54" t="s">
        <v>1072</v>
      </c>
      <c r="C167" s="61">
        <v>98711412</v>
      </c>
      <c r="D167" s="62" t="s">
        <v>1073</v>
      </c>
      <c r="E167" s="54" t="s">
        <v>214</v>
      </c>
      <c r="F167" s="76">
        <v>35038570</v>
      </c>
      <c r="G167" s="54" t="s">
        <v>17</v>
      </c>
      <c r="H167" s="63">
        <v>45554</v>
      </c>
      <c r="I167" s="63">
        <v>45554</v>
      </c>
      <c r="J167" s="63">
        <v>45584</v>
      </c>
      <c r="K167" s="63">
        <v>45559</v>
      </c>
      <c r="L167" s="64">
        <f t="shared" si="2"/>
        <v>1</v>
      </c>
      <c r="M167" s="24" t="s">
        <v>1071</v>
      </c>
      <c r="N167" s="57" t="s">
        <v>1625</v>
      </c>
      <c r="O167" s="57"/>
      <c r="P167" s="57"/>
      <c r="Q167" s="57"/>
    </row>
    <row r="168" spans="1:17" ht="73.5" customHeight="1" x14ac:dyDescent="0.25">
      <c r="A168" s="54" t="s">
        <v>1074</v>
      </c>
      <c r="B168" s="54" t="s">
        <v>591</v>
      </c>
      <c r="C168" s="61">
        <v>1007551254</v>
      </c>
      <c r="D168" s="62" t="s">
        <v>1075</v>
      </c>
      <c r="E168" s="54" t="s">
        <v>21</v>
      </c>
      <c r="F168" s="76">
        <v>9800000</v>
      </c>
      <c r="G168" s="54" t="s">
        <v>1006</v>
      </c>
      <c r="H168" s="63">
        <v>45554</v>
      </c>
      <c r="I168" s="63">
        <v>45554</v>
      </c>
      <c r="J168" s="63">
        <v>45657</v>
      </c>
      <c r="K168" s="63">
        <v>45560</v>
      </c>
      <c r="L168" s="64">
        <f t="shared" si="2"/>
        <v>2</v>
      </c>
      <c r="M168" s="24" t="s">
        <v>1076</v>
      </c>
      <c r="N168" s="57" t="s">
        <v>1625</v>
      </c>
      <c r="O168" s="57"/>
      <c r="P168" s="57"/>
      <c r="Q168" s="57"/>
    </row>
    <row r="169" spans="1:17" ht="73.5" customHeight="1" x14ac:dyDescent="0.25">
      <c r="A169" s="54" t="s">
        <v>1077</v>
      </c>
      <c r="B169" s="54" t="s">
        <v>1078</v>
      </c>
      <c r="C169" s="61">
        <v>1042061682</v>
      </c>
      <c r="D169" s="62" t="s">
        <v>1079</v>
      </c>
      <c r="E169" s="54" t="s">
        <v>18</v>
      </c>
      <c r="F169" s="76">
        <v>67782140</v>
      </c>
      <c r="G169" s="54" t="s">
        <v>1006</v>
      </c>
      <c r="H169" s="63">
        <v>45558</v>
      </c>
      <c r="I169" s="63">
        <v>45558</v>
      </c>
      <c r="J169" s="63">
        <v>45657</v>
      </c>
      <c r="K169" s="63">
        <v>45561</v>
      </c>
      <c r="L169" s="64">
        <f t="shared" si="2"/>
        <v>1</v>
      </c>
      <c r="M169" s="24" t="s">
        <v>1080</v>
      </c>
      <c r="N169" s="57" t="s">
        <v>1625</v>
      </c>
      <c r="O169" s="57"/>
      <c r="P169" s="57"/>
      <c r="Q169" s="57"/>
    </row>
    <row r="170" spans="1:17" ht="73.5" customHeight="1" x14ac:dyDescent="0.25">
      <c r="A170" s="54" t="s">
        <v>1189</v>
      </c>
      <c r="B170" s="54" t="s">
        <v>1261</v>
      </c>
      <c r="C170" s="61">
        <v>1214730756</v>
      </c>
      <c r="D170" s="62" t="s">
        <v>1262</v>
      </c>
      <c r="E170" s="54" t="s">
        <v>21</v>
      </c>
      <c r="F170" s="76">
        <v>1200000</v>
      </c>
      <c r="G170" s="54" t="s">
        <v>1006</v>
      </c>
      <c r="H170" s="63">
        <v>45565</v>
      </c>
      <c r="I170" s="63">
        <v>45567</v>
      </c>
      <c r="J170" s="63">
        <v>45657</v>
      </c>
      <c r="K170" s="63">
        <v>45572</v>
      </c>
      <c r="L170" s="64">
        <f t="shared" si="2"/>
        <v>1</v>
      </c>
      <c r="M170" s="24" t="s">
        <v>1210</v>
      </c>
      <c r="N170" s="57" t="s">
        <v>1625</v>
      </c>
      <c r="O170" s="57"/>
      <c r="P170" s="57"/>
      <c r="Q170" s="57"/>
    </row>
    <row r="171" spans="1:17" ht="84.75" customHeight="1" x14ac:dyDescent="0.25">
      <c r="A171" s="54" t="s">
        <v>1188</v>
      </c>
      <c r="B171" s="54" t="s">
        <v>1190</v>
      </c>
      <c r="C171" s="61" t="s">
        <v>1191</v>
      </c>
      <c r="D171" s="62" t="s">
        <v>487</v>
      </c>
      <c r="E171" s="54" t="s">
        <v>21</v>
      </c>
      <c r="F171" s="76">
        <v>90000000</v>
      </c>
      <c r="G171" s="54" t="s">
        <v>1006</v>
      </c>
      <c r="H171" s="63">
        <v>45565</v>
      </c>
      <c r="I171" s="63">
        <v>45566</v>
      </c>
      <c r="J171" s="63">
        <v>45657</v>
      </c>
      <c r="K171" s="63">
        <v>45572</v>
      </c>
      <c r="L171" s="64">
        <f t="shared" si="2"/>
        <v>2</v>
      </c>
      <c r="M171" s="24" t="s">
        <v>1187</v>
      </c>
      <c r="N171" s="57" t="s">
        <v>1646</v>
      </c>
      <c r="O171" s="57"/>
      <c r="P171" s="57"/>
      <c r="Q171" s="57"/>
    </row>
    <row r="172" spans="1:17" ht="84.75" customHeight="1" x14ac:dyDescent="0.25">
      <c r="A172" s="54" t="s">
        <v>1192</v>
      </c>
      <c r="B172" s="54" t="s">
        <v>1263</v>
      </c>
      <c r="C172" s="61">
        <v>1001580924</v>
      </c>
      <c r="D172" s="62" t="s">
        <v>1264</v>
      </c>
      <c r="E172" s="54" t="s">
        <v>21</v>
      </c>
      <c r="F172" s="76">
        <v>7500000</v>
      </c>
      <c r="G172" s="54" t="s">
        <v>1006</v>
      </c>
      <c r="H172" s="63">
        <v>45566</v>
      </c>
      <c r="I172" s="63">
        <v>45566</v>
      </c>
      <c r="J172" s="63">
        <v>45657</v>
      </c>
      <c r="K172" s="63">
        <v>45573</v>
      </c>
      <c r="L172" s="64">
        <f t="shared" si="2"/>
        <v>3</v>
      </c>
      <c r="M172" s="24"/>
      <c r="N172" s="57" t="s">
        <v>1625</v>
      </c>
      <c r="O172" s="57"/>
      <c r="P172" s="57"/>
      <c r="Q172" s="57"/>
    </row>
    <row r="173" spans="1:17" ht="84.75" customHeight="1" x14ac:dyDescent="0.25">
      <c r="A173" s="54" t="s">
        <v>1193</v>
      </c>
      <c r="B173" s="54" t="s">
        <v>1265</v>
      </c>
      <c r="C173" s="61">
        <v>1006874327</v>
      </c>
      <c r="D173" s="62" t="s">
        <v>1264</v>
      </c>
      <c r="E173" s="54" t="s">
        <v>21</v>
      </c>
      <c r="F173" s="76">
        <v>7500000</v>
      </c>
      <c r="G173" s="54" t="s">
        <v>1006</v>
      </c>
      <c r="H173" s="63">
        <v>45567</v>
      </c>
      <c r="I173" s="63">
        <v>45567</v>
      </c>
      <c r="J173" s="63">
        <v>45657</v>
      </c>
      <c r="K173" s="63">
        <v>45572</v>
      </c>
      <c r="L173" s="64">
        <f t="shared" si="2"/>
        <v>1</v>
      </c>
      <c r="M173" s="24" t="s">
        <v>1194</v>
      </c>
      <c r="N173" s="57" t="s">
        <v>1625</v>
      </c>
      <c r="O173" s="57"/>
      <c r="P173" s="57"/>
      <c r="Q173" s="57"/>
    </row>
    <row r="174" spans="1:17" ht="84.75" customHeight="1" x14ac:dyDescent="0.25">
      <c r="A174" s="54" t="s">
        <v>1195</v>
      </c>
      <c r="B174" s="54" t="s">
        <v>1266</v>
      </c>
      <c r="C174" s="61" t="s">
        <v>1267</v>
      </c>
      <c r="D174" s="62" t="s">
        <v>1268</v>
      </c>
      <c r="E174" s="54" t="s">
        <v>21</v>
      </c>
      <c r="F174" s="76">
        <v>47190000</v>
      </c>
      <c r="G174" s="54" t="s">
        <v>17</v>
      </c>
      <c r="H174" s="63">
        <v>45566</v>
      </c>
      <c r="I174" s="63">
        <v>45567</v>
      </c>
      <c r="J174" s="63">
        <v>45657</v>
      </c>
      <c r="K174" s="63">
        <v>45572</v>
      </c>
      <c r="L174" s="64">
        <f t="shared" si="2"/>
        <v>1</v>
      </c>
      <c r="M174" s="24" t="s">
        <v>1196</v>
      </c>
      <c r="N174" s="57" t="s">
        <v>1625</v>
      </c>
      <c r="O174" s="57"/>
      <c r="P174" s="57"/>
      <c r="Q174" s="57"/>
    </row>
    <row r="175" spans="1:17" ht="84.75" customHeight="1" x14ac:dyDescent="0.25">
      <c r="A175" s="54" t="s">
        <v>1197</v>
      </c>
      <c r="B175" s="54" t="s">
        <v>1269</v>
      </c>
      <c r="C175" s="61">
        <v>1038334789</v>
      </c>
      <c r="D175" s="62" t="s">
        <v>1271</v>
      </c>
      <c r="E175" s="54" t="s">
        <v>21</v>
      </c>
      <c r="F175" s="76">
        <v>7500000</v>
      </c>
      <c r="G175" s="54" t="s">
        <v>1006</v>
      </c>
      <c r="H175" s="63">
        <v>45567</v>
      </c>
      <c r="I175" s="63">
        <v>45567</v>
      </c>
      <c r="J175" s="63">
        <v>45657</v>
      </c>
      <c r="K175" s="63">
        <v>45572</v>
      </c>
      <c r="L175" s="64">
        <f t="shared" si="2"/>
        <v>1</v>
      </c>
      <c r="M175" s="24" t="s">
        <v>1198</v>
      </c>
      <c r="N175" s="57" t="s">
        <v>1625</v>
      </c>
      <c r="O175" s="57"/>
      <c r="P175" s="57"/>
      <c r="Q175" s="57"/>
    </row>
    <row r="176" spans="1:17" ht="84.75" customHeight="1" x14ac:dyDescent="0.25">
      <c r="A176" s="54" t="s">
        <v>1199</v>
      </c>
      <c r="B176" s="54" t="s">
        <v>1270</v>
      </c>
      <c r="C176" s="61">
        <v>1152690557</v>
      </c>
      <c r="D176" s="62" t="s">
        <v>1272</v>
      </c>
      <c r="E176" s="54" t="s">
        <v>21</v>
      </c>
      <c r="F176" s="76">
        <v>18000000</v>
      </c>
      <c r="G176" s="54" t="s">
        <v>1006</v>
      </c>
      <c r="H176" s="63">
        <v>45567</v>
      </c>
      <c r="I176" s="63">
        <v>45567</v>
      </c>
      <c r="J176" s="63">
        <v>45657</v>
      </c>
      <c r="K176" s="63">
        <v>45572</v>
      </c>
      <c r="L176" s="64">
        <f t="shared" si="2"/>
        <v>1</v>
      </c>
      <c r="M176" s="24" t="s">
        <v>1200</v>
      </c>
      <c r="N176" s="57" t="s">
        <v>1625</v>
      </c>
      <c r="O176" s="57"/>
      <c r="P176" s="57"/>
      <c r="Q176" s="57"/>
    </row>
    <row r="177" spans="1:17" ht="84.75" customHeight="1" x14ac:dyDescent="0.25">
      <c r="A177" s="54" t="s">
        <v>1201</v>
      </c>
      <c r="B177" s="54" t="s">
        <v>1273</v>
      </c>
      <c r="C177" s="61">
        <v>21744440</v>
      </c>
      <c r="D177" s="62" t="s">
        <v>1274</v>
      </c>
      <c r="E177" s="54" t="s">
        <v>21</v>
      </c>
      <c r="F177" s="76">
        <v>33000000</v>
      </c>
      <c r="G177" s="54" t="s">
        <v>1006</v>
      </c>
      <c r="H177" s="63">
        <v>45567</v>
      </c>
      <c r="I177" s="63">
        <v>45567</v>
      </c>
      <c r="J177" s="63">
        <v>45657</v>
      </c>
      <c r="K177" s="63">
        <v>45572</v>
      </c>
      <c r="L177" s="64">
        <f t="shared" si="2"/>
        <v>1</v>
      </c>
      <c r="M177" s="24" t="s">
        <v>1202</v>
      </c>
      <c r="N177" s="57" t="s">
        <v>1625</v>
      </c>
      <c r="O177" s="57"/>
      <c r="P177" s="57"/>
      <c r="Q177" s="57"/>
    </row>
    <row r="178" spans="1:17" ht="84.75" customHeight="1" x14ac:dyDescent="0.25">
      <c r="A178" s="54" t="s">
        <v>1203</v>
      </c>
      <c r="B178" s="54" t="s">
        <v>1275</v>
      </c>
      <c r="C178" s="61">
        <v>1077426522</v>
      </c>
      <c r="D178" s="62" t="s">
        <v>1276</v>
      </c>
      <c r="E178" s="54" t="s">
        <v>21</v>
      </c>
      <c r="F178" s="76">
        <v>24000000</v>
      </c>
      <c r="G178" s="54" t="s">
        <v>1006</v>
      </c>
      <c r="H178" s="63">
        <v>45567</v>
      </c>
      <c r="I178" s="63">
        <v>45567</v>
      </c>
      <c r="J178" s="63">
        <v>45657</v>
      </c>
      <c r="K178" s="63">
        <v>45572</v>
      </c>
      <c r="L178" s="64">
        <f t="shared" si="2"/>
        <v>1</v>
      </c>
      <c r="M178" s="24" t="s">
        <v>1204</v>
      </c>
      <c r="N178" s="57" t="s">
        <v>1625</v>
      </c>
      <c r="O178" s="57"/>
      <c r="P178" s="57"/>
      <c r="Q178" s="57"/>
    </row>
    <row r="179" spans="1:17" ht="84.75" customHeight="1" x14ac:dyDescent="0.25">
      <c r="A179" s="54" t="s">
        <v>1205</v>
      </c>
      <c r="B179" s="54" t="s">
        <v>1277</v>
      </c>
      <c r="C179" s="61">
        <v>1038413430</v>
      </c>
      <c r="D179" s="62" t="s">
        <v>1278</v>
      </c>
      <c r="E179" s="54" t="s">
        <v>21</v>
      </c>
      <c r="F179" s="76">
        <v>18000000</v>
      </c>
      <c r="G179" s="54" t="s">
        <v>1006</v>
      </c>
      <c r="H179" s="63">
        <v>45567</v>
      </c>
      <c r="I179" s="63">
        <v>45567</v>
      </c>
      <c r="J179" s="63">
        <v>45657</v>
      </c>
      <c r="K179" s="63">
        <v>45572</v>
      </c>
      <c r="L179" s="64">
        <f t="shared" si="2"/>
        <v>1</v>
      </c>
      <c r="M179" s="24" t="s">
        <v>1207</v>
      </c>
      <c r="N179" s="57" t="s">
        <v>1625</v>
      </c>
      <c r="O179" s="57"/>
      <c r="P179" s="57"/>
      <c r="Q179" s="57"/>
    </row>
    <row r="180" spans="1:17" ht="84.75" customHeight="1" x14ac:dyDescent="0.25">
      <c r="A180" s="54" t="s">
        <v>1208</v>
      </c>
      <c r="B180" s="54" t="s">
        <v>1279</v>
      </c>
      <c r="C180" s="61">
        <v>1035431556</v>
      </c>
      <c r="D180" s="62" t="s">
        <v>1278</v>
      </c>
      <c r="E180" s="54" t="s">
        <v>21</v>
      </c>
      <c r="F180" s="76">
        <v>18000000</v>
      </c>
      <c r="G180" s="54" t="s">
        <v>1006</v>
      </c>
      <c r="H180" s="63">
        <v>45567</v>
      </c>
      <c r="I180" s="63">
        <v>45567</v>
      </c>
      <c r="J180" s="63">
        <v>45657</v>
      </c>
      <c r="K180" s="63">
        <v>45572</v>
      </c>
      <c r="L180" s="64">
        <f t="shared" si="2"/>
        <v>1</v>
      </c>
      <c r="M180" s="24" t="s">
        <v>1209</v>
      </c>
      <c r="N180" s="57" t="s">
        <v>1625</v>
      </c>
      <c r="O180" s="57"/>
      <c r="P180" s="57"/>
      <c r="Q180" s="57"/>
    </row>
    <row r="181" spans="1:17" ht="69.75" customHeight="1" x14ac:dyDescent="0.25">
      <c r="A181" s="54" t="s">
        <v>1280</v>
      </c>
      <c r="B181" s="54" t="s">
        <v>878</v>
      </c>
      <c r="C181" s="61" t="s">
        <v>689</v>
      </c>
      <c r="D181" s="62" t="s">
        <v>166</v>
      </c>
      <c r="E181" s="54" t="s">
        <v>18</v>
      </c>
      <c r="F181" s="76">
        <v>70000000</v>
      </c>
      <c r="G181" s="54" t="s">
        <v>760</v>
      </c>
      <c r="H181" s="63">
        <v>45572</v>
      </c>
      <c r="I181" s="63">
        <v>45572</v>
      </c>
      <c r="J181" s="63">
        <v>45657</v>
      </c>
      <c r="K181" s="63">
        <v>45576</v>
      </c>
      <c r="L181" s="64">
        <f t="shared" si="2"/>
        <v>2</v>
      </c>
      <c r="M181" s="24" t="s">
        <v>1282</v>
      </c>
      <c r="N181" s="57" t="s">
        <v>1625</v>
      </c>
      <c r="O181" s="57"/>
      <c r="P181" s="57"/>
      <c r="Q181" s="57"/>
    </row>
    <row r="182" spans="1:17" ht="68.25" customHeight="1" x14ac:dyDescent="0.25">
      <c r="A182" s="54" t="s">
        <v>1281</v>
      </c>
      <c r="B182" s="54" t="s">
        <v>1219</v>
      </c>
      <c r="C182" s="61" t="s">
        <v>1322</v>
      </c>
      <c r="D182" s="62" t="s">
        <v>1323</v>
      </c>
      <c r="E182" s="54" t="s">
        <v>21</v>
      </c>
      <c r="F182" s="76">
        <v>85714285</v>
      </c>
      <c r="G182" s="54" t="s">
        <v>1006</v>
      </c>
      <c r="H182" s="63">
        <v>45573</v>
      </c>
      <c r="I182" s="63">
        <v>45573</v>
      </c>
      <c r="J182" s="63">
        <v>45657</v>
      </c>
      <c r="K182" s="63">
        <v>45576</v>
      </c>
      <c r="L182" s="64">
        <f t="shared" si="2"/>
        <v>1</v>
      </c>
      <c r="M182" s="24" t="s">
        <v>1283</v>
      </c>
      <c r="N182" s="57" t="s">
        <v>1625</v>
      </c>
      <c r="O182" s="57"/>
      <c r="P182" s="57"/>
      <c r="Q182" s="57"/>
    </row>
    <row r="183" spans="1:17" ht="84.75" customHeight="1" x14ac:dyDescent="0.25">
      <c r="A183" s="54" t="s">
        <v>1285</v>
      </c>
      <c r="B183" s="54" t="s">
        <v>680</v>
      </c>
      <c r="C183" s="61">
        <v>15402363</v>
      </c>
      <c r="D183" s="62" t="s">
        <v>1324</v>
      </c>
      <c r="E183" s="54" t="s">
        <v>21</v>
      </c>
      <c r="F183" s="76">
        <v>60000000</v>
      </c>
      <c r="G183" s="54" t="s">
        <v>23</v>
      </c>
      <c r="H183" s="63">
        <v>45574</v>
      </c>
      <c r="I183" s="63">
        <v>45574</v>
      </c>
      <c r="J183" s="63">
        <v>45657</v>
      </c>
      <c r="K183" s="63">
        <v>45576</v>
      </c>
      <c r="L183" s="64">
        <f t="shared" si="2"/>
        <v>0</v>
      </c>
      <c r="M183" s="24" t="s">
        <v>1284</v>
      </c>
      <c r="N183" s="57" t="s">
        <v>1625</v>
      </c>
      <c r="O183" s="57"/>
      <c r="P183" s="57"/>
      <c r="Q183" s="57"/>
    </row>
    <row r="184" spans="1:17" ht="84.75" customHeight="1" x14ac:dyDescent="0.25">
      <c r="A184" s="54" t="s">
        <v>1286</v>
      </c>
      <c r="B184" s="54" t="s">
        <v>1325</v>
      </c>
      <c r="C184" s="61">
        <v>1042422284</v>
      </c>
      <c r="D184" s="62" t="s">
        <v>1116</v>
      </c>
      <c r="E184" s="54" t="s">
        <v>21</v>
      </c>
      <c r="F184" s="76">
        <v>33000000</v>
      </c>
      <c r="G184" s="54" t="s">
        <v>1006</v>
      </c>
      <c r="H184" s="63">
        <v>45574</v>
      </c>
      <c r="I184" s="63">
        <v>45574</v>
      </c>
      <c r="J184" s="63">
        <v>45657</v>
      </c>
      <c r="K184" s="63">
        <v>45576</v>
      </c>
      <c r="L184" s="64">
        <f t="shared" si="2"/>
        <v>0</v>
      </c>
      <c r="M184" s="24" t="s">
        <v>1287</v>
      </c>
      <c r="N184" s="57" t="s">
        <v>1625</v>
      </c>
      <c r="O184" s="57"/>
      <c r="P184" s="57"/>
      <c r="Q184" s="57"/>
    </row>
    <row r="185" spans="1:17" ht="84.75" customHeight="1" x14ac:dyDescent="0.25">
      <c r="A185" s="54" t="s">
        <v>1288</v>
      </c>
      <c r="B185" s="54" t="s">
        <v>1326</v>
      </c>
      <c r="C185" s="61">
        <v>1022093082</v>
      </c>
      <c r="D185" s="62" t="s">
        <v>1327</v>
      </c>
      <c r="E185" s="54" t="s">
        <v>21</v>
      </c>
      <c r="F185" s="76">
        <v>7000000</v>
      </c>
      <c r="G185" s="54" t="s">
        <v>1006</v>
      </c>
      <c r="H185" s="63">
        <v>45574</v>
      </c>
      <c r="I185" s="63">
        <v>45574</v>
      </c>
      <c r="J185" s="63">
        <v>45657</v>
      </c>
      <c r="K185" s="63">
        <v>45576</v>
      </c>
      <c r="L185" s="64">
        <f t="shared" si="2"/>
        <v>0</v>
      </c>
      <c r="M185" s="24" t="s">
        <v>1289</v>
      </c>
      <c r="N185" s="57" t="s">
        <v>1625</v>
      </c>
      <c r="O185" s="57"/>
      <c r="P185" s="57"/>
      <c r="Q185" s="57"/>
    </row>
    <row r="186" spans="1:17" ht="70.5" customHeight="1" x14ac:dyDescent="0.25">
      <c r="A186" s="54" t="s">
        <v>1328</v>
      </c>
      <c r="B186" s="54" t="s">
        <v>908</v>
      </c>
      <c r="C186" s="61" t="s">
        <v>1320</v>
      </c>
      <c r="D186" s="62" t="s">
        <v>1329</v>
      </c>
      <c r="E186" s="54" t="s">
        <v>22</v>
      </c>
      <c r="F186" s="76">
        <v>6426000</v>
      </c>
      <c r="G186" s="54" t="s">
        <v>61</v>
      </c>
      <c r="H186" s="63">
        <v>45576</v>
      </c>
      <c r="I186" s="63">
        <v>45597</v>
      </c>
      <c r="J186" s="63">
        <v>45657</v>
      </c>
      <c r="K186" s="63">
        <v>45602</v>
      </c>
      <c r="L186" s="64">
        <f t="shared" si="2"/>
        <v>1</v>
      </c>
      <c r="M186" s="24" t="s">
        <v>1421</v>
      </c>
      <c r="N186" s="57" t="s">
        <v>1625</v>
      </c>
      <c r="O186" s="57" t="s">
        <v>1625</v>
      </c>
      <c r="P186" s="57"/>
      <c r="Q186" s="57"/>
    </row>
    <row r="187" spans="1:17" ht="84.75" customHeight="1" x14ac:dyDescent="0.25">
      <c r="A187" s="54" t="s">
        <v>1290</v>
      </c>
      <c r="B187" s="54" t="s">
        <v>1330</v>
      </c>
      <c r="C187" s="61" t="s">
        <v>1331</v>
      </c>
      <c r="D187" s="62" t="s">
        <v>1323</v>
      </c>
      <c r="E187" s="54" t="s">
        <v>21</v>
      </c>
      <c r="F187" s="76">
        <v>13800000</v>
      </c>
      <c r="G187" s="54" t="s">
        <v>1006</v>
      </c>
      <c r="H187" s="63">
        <v>45580</v>
      </c>
      <c r="I187" s="63">
        <v>45580</v>
      </c>
      <c r="J187" s="63">
        <v>45657</v>
      </c>
      <c r="K187" s="63">
        <v>45584</v>
      </c>
      <c r="L187" s="64">
        <f t="shared" si="2"/>
        <v>1</v>
      </c>
      <c r="M187" s="24" t="s">
        <v>1295</v>
      </c>
      <c r="N187" s="57" t="s">
        <v>1625</v>
      </c>
      <c r="O187" s="57"/>
      <c r="P187" s="57"/>
      <c r="Q187" s="57"/>
    </row>
    <row r="188" spans="1:17" ht="84.75" customHeight="1" x14ac:dyDescent="0.25">
      <c r="A188" s="54" t="s">
        <v>1291</v>
      </c>
      <c r="B188" s="54" t="s">
        <v>1332</v>
      </c>
      <c r="C188" s="61" t="s">
        <v>1333</v>
      </c>
      <c r="D188" s="62" t="s">
        <v>1334</v>
      </c>
      <c r="E188" s="54" t="s">
        <v>214</v>
      </c>
      <c r="F188" s="76">
        <v>12031647</v>
      </c>
      <c r="G188" s="54" t="s">
        <v>1006</v>
      </c>
      <c r="H188" s="63">
        <v>45580</v>
      </c>
      <c r="I188" s="63">
        <v>45580</v>
      </c>
      <c r="J188" s="63">
        <v>45611</v>
      </c>
      <c r="K188" s="63">
        <v>45584</v>
      </c>
      <c r="L188" s="64">
        <f t="shared" si="2"/>
        <v>1</v>
      </c>
      <c r="M188" s="24" t="s">
        <v>1292</v>
      </c>
      <c r="N188" s="57" t="s">
        <v>1625</v>
      </c>
      <c r="O188" s="57"/>
      <c r="P188" s="57"/>
      <c r="Q188" s="57"/>
    </row>
    <row r="189" spans="1:17" ht="84.75" customHeight="1" x14ac:dyDescent="0.25">
      <c r="A189" s="54" t="s">
        <v>1293</v>
      </c>
      <c r="B189" s="54" t="s">
        <v>1335</v>
      </c>
      <c r="C189" s="61">
        <v>43113582</v>
      </c>
      <c r="D189" s="62" t="s">
        <v>1336</v>
      </c>
      <c r="E189" s="54" t="s">
        <v>21</v>
      </c>
      <c r="F189" s="76">
        <v>15000000</v>
      </c>
      <c r="G189" s="54" t="s">
        <v>1006</v>
      </c>
      <c r="H189" s="63">
        <v>45580</v>
      </c>
      <c r="I189" s="63">
        <v>45580</v>
      </c>
      <c r="J189" s="63">
        <v>45657</v>
      </c>
      <c r="K189" s="63">
        <v>45584</v>
      </c>
      <c r="L189" s="64">
        <f t="shared" si="2"/>
        <v>1</v>
      </c>
      <c r="M189" s="24" t="s">
        <v>1294</v>
      </c>
      <c r="N189" s="57" t="s">
        <v>1625</v>
      </c>
      <c r="O189" s="57"/>
      <c r="P189" s="57"/>
      <c r="Q189" s="57"/>
    </row>
    <row r="190" spans="1:17" ht="84.75" customHeight="1" x14ac:dyDescent="0.25">
      <c r="A190" s="54" t="s">
        <v>1296</v>
      </c>
      <c r="B190" s="54" t="s">
        <v>1337</v>
      </c>
      <c r="C190" s="61">
        <v>1022095472</v>
      </c>
      <c r="D190" s="62" t="s">
        <v>1338</v>
      </c>
      <c r="E190" s="54" t="s">
        <v>21</v>
      </c>
      <c r="F190" s="76">
        <v>15021008</v>
      </c>
      <c r="G190" s="54" t="s">
        <v>1006</v>
      </c>
      <c r="H190" s="63">
        <v>45580</v>
      </c>
      <c r="I190" s="63">
        <v>45580</v>
      </c>
      <c r="J190" s="63">
        <v>45656</v>
      </c>
      <c r="K190" s="63">
        <v>45584</v>
      </c>
      <c r="L190" s="64">
        <f>NETWORKDAYS(I190,K190)-(3)</f>
        <v>1</v>
      </c>
      <c r="M190" s="24" t="s">
        <v>1297</v>
      </c>
      <c r="N190" s="57" t="s">
        <v>1625</v>
      </c>
      <c r="O190" s="57"/>
      <c r="P190" s="57"/>
      <c r="Q190" s="57"/>
    </row>
    <row r="191" spans="1:17" ht="84.75" customHeight="1" x14ac:dyDescent="0.25">
      <c r="A191" s="54" t="s">
        <v>1298</v>
      </c>
      <c r="B191" s="54" t="s">
        <v>1341</v>
      </c>
      <c r="C191" s="61" t="s">
        <v>1339</v>
      </c>
      <c r="D191" s="62" t="s">
        <v>1340</v>
      </c>
      <c r="E191" s="54" t="s">
        <v>21</v>
      </c>
      <c r="F191" s="76">
        <v>2788171</v>
      </c>
      <c r="G191" s="54" t="s">
        <v>48</v>
      </c>
      <c r="H191" s="63">
        <v>45580</v>
      </c>
      <c r="I191" s="63">
        <v>45580</v>
      </c>
      <c r="J191" s="63">
        <v>45657</v>
      </c>
      <c r="K191" s="63">
        <v>45584</v>
      </c>
      <c r="L191" s="64">
        <f t="shared" ref="L191:L201" si="3">NETWORKDAYS(I191,K191)-(3)</f>
        <v>1</v>
      </c>
      <c r="M191" s="24" t="s">
        <v>1299</v>
      </c>
      <c r="N191" s="57" t="s">
        <v>1625</v>
      </c>
      <c r="O191" s="57"/>
      <c r="P191" s="57"/>
      <c r="Q191" s="57"/>
    </row>
    <row r="192" spans="1:17" ht="84.75" customHeight="1" x14ac:dyDescent="0.25">
      <c r="A192" s="54" t="s">
        <v>1300</v>
      </c>
      <c r="B192" s="54" t="s">
        <v>1342</v>
      </c>
      <c r="C192" s="61" t="s">
        <v>1343</v>
      </c>
      <c r="D192" s="62" t="s">
        <v>1344</v>
      </c>
      <c r="E192" s="54" t="s">
        <v>21</v>
      </c>
      <c r="F192" s="76">
        <v>70000000</v>
      </c>
      <c r="G192" s="54" t="s">
        <v>17</v>
      </c>
      <c r="H192" s="63">
        <v>45576</v>
      </c>
      <c r="I192" s="63">
        <v>45576</v>
      </c>
      <c r="J192" s="63">
        <v>45657</v>
      </c>
      <c r="K192" s="63">
        <v>45584</v>
      </c>
      <c r="L192" s="64">
        <f t="shared" si="3"/>
        <v>3</v>
      </c>
      <c r="M192" s="24" t="s">
        <v>1301</v>
      </c>
      <c r="N192" s="57" t="s">
        <v>1625</v>
      </c>
      <c r="O192" s="57" t="s">
        <v>1626</v>
      </c>
      <c r="P192" s="57"/>
      <c r="Q192" s="57"/>
    </row>
    <row r="193" spans="1:17" ht="84.75" customHeight="1" x14ac:dyDescent="0.25">
      <c r="A193" s="54" t="s">
        <v>1302</v>
      </c>
      <c r="B193" s="54" t="s">
        <v>1345</v>
      </c>
      <c r="C193" s="61">
        <v>15405670</v>
      </c>
      <c r="D193" s="62" t="s">
        <v>1346</v>
      </c>
      <c r="E193" s="54" t="s">
        <v>21</v>
      </c>
      <c r="F193" s="76">
        <v>15021008</v>
      </c>
      <c r="G193" s="54" t="s">
        <v>1006</v>
      </c>
      <c r="H193" s="63">
        <v>45580</v>
      </c>
      <c r="I193" s="63">
        <v>45580</v>
      </c>
      <c r="J193" s="63">
        <v>45656</v>
      </c>
      <c r="K193" s="63">
        <v>45584</v>
      </c>
      <c r="L193" s="64">
        <f t="shared" si="3"/>
        <v>1</v>
      </c>
      <c r="M193" s="24" t="s">
        <v>1303</v>
      </c>
      <c r="N193" s="57" t="s">
        <v>1625</v>
      </c>
      <c r="O193" s="57"/>
      <c r="P193" s="57"/>
      <c r="Q193" s="57"/>
    </row>
    <row r="194" spans="1:17" ht="84.75" customHeight="1" x14ac:dyDescent="0.25">
      <c r="A194" s="54" t="s">
        <v>1304</v>
      </c>
      <c r="B194" s="54" t="s">
        <v>1347</v>
      </c>
      <c r="C194" s="61">
        <v>1035918614</v>
      </c>
      <c r="D194" s="62" t="s">
        <v>1348</v>
      </c>
      <c r="E194" s="54" t="s">
        <v>21</v>
      </c>
      <c r="F194" s="76">
        <v>15021008</v>
      </c>
      <c r="G194" s="54" t="s">
        <v>1006</v>
      </c>
      <c r="H194" s="63">
        <v>45580</v>
      </c>
      <c r="I194" s="63">
        <v>45580</v>
      </c>
      <c r="J194" s="63">
        <v>45656</v>
      </c>
      <c r="K194" s="63">
        <v>45584</v>
      </c>
      <c r="L194" s="64">
        <f t="shared" si="3"/>
        <v>1</v>
      </c>
      <c r="M194" s="24" t="s">
        <v>1305</v>
      </c>
      <c r="N194" s="57" t="s">
        <v>1625</v>
      </c>
      <c r="O194" s="57"/>
      <c r="P194" s="57"/>
      <c r="Q194" s="57"/>
    </row>
    <row r="195" spans="1:17" ht="84.75" customHeight="1" x14ac:dyDescent="0.25">
      <c r="A195" s="54" t="s">
        <v>1306</v>
      </c>
      <c r="B195" s="54" t="s">
        <v>1349</v>
      </c>
      <c r="C195" s="61">
        <v>1128461573</v>
      </c>
      <c r="D195" s="62" t="s">
        <v>1350</v>
      </c>
      <c r="E195" s="54" t="s">
        <v>21</v>
      </c>
      <c r="F195" s="76">
        <v>15021008</v>
      </c>
      <c r="G195" s="54" t="s">
        <v>1006</v>
      </c>
      <c r="H195" s="63">
        <v>45580</v>
      </c>
      <c r="I195" s="63">
        <v>45580</v>
      </c>
      <c r="J195" s="63">
        <v>45656</v>
      </c>
      <c r="K195" s="63">
        <v>45584</v>
      </c>
      <c r="L195" s="64">
        <f t="shared" si="3"/>
        <v>1</v>
      </c>
      <c r="M195" s="24" t="s">
        <v>1307</v>
      </c>
      <c r="N195" s="57" t="s">
        <v>1625</v>
      </c>
      <c r="O195" s="57"/>
      <c r="P195" s="57"/>
      <c r="Q195" s="57"/>
    </row>
    <row r="196" spans="1:17" ht="84.75" customHeight="1" x14ac:dyDescent="0.25">
      <c r="A196" s="54" t="s">
        <v>1308</v>
      </c>
      <c r="B196" s="54" t="s">
        <v>1351</v>
      </c>
      <c r="C196" s="61">
        <v>32104697</v>
      </c>
      <c r="D196" s="62" t="s">
        <v>1352</v>
      </c>
      <c r="E196" s="54" t="s">
        <v>21</v>
      </c>
      <c r="F196" s="76">
        <v>15021008</v>
      </c>
      <c r="G196" s="54" t="s">
        <v>1006</v>
      </c>
      <c r="H196" s="63">
        <v>45580</v>
      </c>
      <c r="I196" s="63">
        <v>45580</v>
      </c>
      <c r="J196" s="63">
        <v>45656</v>
      </c>
      <c r="K196" s="63">
        <v>45584</v>
      </c>
      <c r="L196" s="64">
        <f t="shared" si="3"/>
        <v>1</v>
      </c>
      <c r="M196" s="24" t="s">
        <v>1309</v>
      </c>
      <c r="N196" s="57" t="s">
        <v>1625</v>
      </c>
      <c r="O196" s="57"/>
      <c r="P196" s="57"/>
      <c r="Q196" s="57"/>
    </row>
    <row r="197" spans="1:17" ht="84.75" customHeight="1" x14ac:dyDescent="0.25">
      <c r="A197" s="54" t="s">
        <v>1310</v>
      </c>
      <c r="B197" s="54" t="s">
        <v>1353</v>
      </c>
      <c r="C197" s="61">
        <v>1022099568</v>
      </c>
      <c r="D197" s="62" t="s">
        <v>1354</v>
      </c>
      <c r="E197" s="54" t="s">
        <v>21</v>
      </c>
      <c r="F197" s="76">
        <v>15021008</v>
      </c>
      <c r="G197" s="54" t="s">
        <v>1006</v>
      </c>
      <c r="H197" s="63">
        <v>45580</v>
      </c>
      <c r="I197" s="63">
        <v>45580</v>
      </c>
      <c r="J197" s="63">
        <v>45656</v>
      </c>
      <c r="K197" s="63">
        <v>45584</v>
      </c>
      <c r="L197" s="64">
        <f t="shared" si="3"/>
        <v>1</v>
      </c>
      <c r="M197" s="24" t="s">
        <v>1311</v>
      </c>
      <c r="N197" s="57" t="s">
        <v>1625</v>
      </c>
      <c r="O197" s="57"/>
      <c r="P197" s="57"/>
      <c r="Q197" s="57"/>
    </row>
    <row r="198" spans="1:17" ht="84.75" customHeight="1" x14ac:dyDescent="0.25">
      <c r="A198" s="54" t="s">
        <v>1312</v>
      </c>
      <c r="B198" s="54" t="s">
        <v>1355</v>
      </c>
      <c r="C198" s="61">
        <v>1022095375</v>
      </c>
      <c r="D198" s="62" t="s">
        <v>1356</v>
      </c>
      <c r="E198" s="54" t="s">
        <v>21</v>
      </c>
      <c r="F198" s="76">
        <v>15021008</v>
      </c>
      <c r="G198" s="54" t="s">
        <v>1006</v>
      </c>
      <c r="H198" s="63">
        <v>45580</v>
      </c>
      <c r="I198" s="63">
        <v>45580</v>
      </c>
      <c r="J198" s="63">
        <v>45656</v>
      </c>
      <c r="K198" s="63">
        <v>45584</v>
      </c>
      <c r="L198" s="64">
        <f t="shared" si="3"/>
        <v>1</v>
      </c>
      <c r="M198" s="24" t="s">
        <v>1313</v>
      </c>
      <c r="N198" s="57" t="s">
        <v>1625</v>
      </c>
      <c r="O198" s="57"/>
      <c r="P198" s="57"/>
      <c r="Q198" s="57"/>
    </row>
    <row r="199" spans="1:17" ht="84.75" customHeight="1" x14ac:dyDescent="0.25">
      <c r="A199" s="54" t="s">
        <v>1357</v>
      </c>
      <c r="B199" s="54" t="s">
        <v>1358</v>
      </c>
      <c r="C199" s="61">
        <v>1011590727</v>
      </c>
      <c r="D199" s="62" t="s">
        <v>1359</v>
      </c>
      <c r="E199" s="54" t="s">
        <v>21</v>
      </c>
      <c r="F199" s="76">
        <v>6827730</v>
      </c>
      <c r="G199" s="54" t="s">
        <v>824</v>
      </c>
      <c r="H199" s="63">
        <v>45580</v>
      </c>
      <c r="I199" s="63">
        <v>45580</v>
      </c>
      <c r="J199" s="63">
        <v>45656</v>
      </c>
      <c r="K199" s="63">
        <v>45584</v>
      </c>
      <c r="L199" s="64">
        <f t="shared" si="3"/>
        <v>1</v>
      </c>
      <c r="M199" s="24" t="s">
        <v>1360</v>
      </c>
      <c r="N199" s="57" t="s">
        <v>1625</v>
      </c>
      <c r="O199" s="57"/>
      <c r="P199" s="57"/>
      <c r="Q199" s="57"/>
    </row>
    <row r="200" spans="1:17" ht="71.25" customHeight="1" x14ac:dyDescent="0.25">
      <c r="A200" s="54" t="s">
        <v>1362</v>
      </c>
      <c r="B200" s="54" t="s">
        <v>1361</v>
      </c>
      <c r="C200" s="61" t="s">
        <v>1363</v>
      </c>
      <c r="D200" s="62" t="s">
        <v>1364</v>
      </c>
      <c r="E200" s="54" t="s">
        <v>214</v>
      </c>
      <c r="F200" s="76">
        <v>17306000</v>
      </c>
      <c r="G200" s="54" t="s">
        <v>17</v>
      </c>
      <c r="H200" s="63">
        <v>45580</v>
      </c>
      <c r="I200" s="63">
        <v>45581</v>
      </c>
      <c r="J200" s="63">
        <v>45641</v>
      </c>
      <c r="K200" s="63">
        <v>45584</v>
      </c>
      <c r="L200" s="64">
        <f t="shared" si="3"/>
        <v>0</v>
      </c>
      <c r="M200" s="24" t="s">
        <v>1365</v>
      </c>
      <c r="N200" s="57" t="s">
        <v>1625</v>
      </c>
      <c r="O200" s="57"/>
      <c r="P200" s="57"/>
      <c r="Q200" s="57"/>
    </row>
    <row r="201" spans="1:17" ht="102" customHeight="1" x14ac:dyDescent="0.25">
      <c r="A201" s="54" t="s">
        <v>1366</v>
      </c>
      <c r="B201" s="54" t="s">
        <v>1367</v>
      </c>
      <c r="C201" s="61">
        <v>1001579766</v>
      </c>
      <c r="D201" s="62" t="s">
        <v>1356</v>
      </c>
      <c r="E201" s="54" t="s">
        <v>21</v>
      </c>
      <c r="F201" s="76">
        <v>15021008</v>
      </c>
      <c r="G201" s="54" t="s">
        <v>824</v>
      </c>
      <c r="H201" s="63">
        <v>45580</v>
      </c>
      <c r="I201" s="63">
        <v>45580</v>
      </c>
      <c r="J201" s="63">
        <v>45656</v>
      </c>
      <c r="K201" s="63">
        <v>45584</v>
      </c>
      <c r="L201" s="64">
        <f t="shared" si="3"/>
        <v>1</v>
      </c>
      <c r="M201" s="24" t="s">
        <v>1368</v>
      </c>
      <c r="N201" s="57" t="s">
        <v>1625</v>
      </c>
      <c r="O201" s="57"/>
      <c r="P201" s="57"/>
      <c r="Q201" s="57"/>
    </row>
    <row r="202" spans="1:17" ht="84.75" customHeight="1" x14ac:dyDescent="0.25">
      <c r="A202" s="54" t="s">
        <v>1369</v>
      </c>
      <c r="B202" s="54" t="s">
        <v>1370</v>
      </c>
      <c r="C202" s="61">
        <v>1037650442</v>
      </c>
      <c r="D202" s="62" t="s">
        <v>1371</v>
      </c>
      <c r="E202" s="54" t="s">
        <v>21</v>
      </c>
      <c r="F202" s="76">
        <v>15021008</v>
      </c>
      <c r="G202" s="54" t="s">
        <v>824</v>
      </c>
      <c r="H202" s="63">
        <v>45580</v>
      </c>
      <c r="I202" s="63">
        <v>45580</v>
      </c>
      <c r="J202" s="63">
        <v>45656</v>
      </c>
      <c r="K202" s="63">
        <v>45584</v>
      </c>
      <c r="L202" s="64">
        <f t="shared" ref="L202" si="4">NETWORKDAYS(I202,K202)-(3)</f>
        <v>1</v>
      </c>
      <c r="M202" s="24" t="s">
        <v>1314</v>
      </c>
      <c r="N202" s="57" t="s">
        <v>1625</v>
      </c>
      <c r="O202" s="57"/>
      <c r="P202" s="57"/>
      <c r="Q202" s="57"/>
    </row>
    <row r="203" spans="1:17" ht="84.75" customHeight="1" x14ac:dyDescent="0.25">
      <c r="A203" s="54" t="s">
        <v>1372</v>
      </c>
      <c r="B203" s="54" t="s">
        <v>1373</v>
      </c>
      <c r="C203" s="61">
        <v>1011590255</v>
      </c>
      <c r="D203" s="62" t="s">
        <v>1359</v>
      </c>
      <c r="E203" s="54" t="s">
        <v>21</v>
      </c>
      <c r="F203" s="76">
        <v>6827730</v>
      </c>
      <c r="G203" s="54" t="s">
        <v>824</v>
      </c>
      <c r="H203" s="63">
        <v>45586</v>
      </c>
      <c r="I203" s="63">
        <v>45586</v>
      </c>
      <c r="J203" s="63">
        <v>45656</v>
      </c>
      <c r="K203" s="63">
        <v>45589</v>
      </c>
      <c r="L203" s="64">
        <f t="shared" ref="L203:L245" si="5">NETWORKDAYS(I203,K203)-(3)</f>
        <v>1</v>
      </c>
      <c r="M203" s="24"/>
      <c r="N203" s="57" t="s">
        <v>1625</v>
      </c>
      <c r="O203" s="57"/>
      <c r="P203" s="57"/>
      <c r="Q203" s="57"/>
    </row>
    <row r="204" spans="1:17" ht="84.75" customHeight="1" x14ac:dyDescent="0.25">
      <c r="A204" s="54" t="s">
        <v>1374</v>
      </c>
      <c r="B204" s="54" t="s">
        <v>1375</v>
      </c>
      <c r="C204" s="61">
        <v>1000405193</v>
      </c>
      <c r="D204" s="62" t="s">
        <v>1356</v>
      </c>
      <c r="E204" s="54" t="s">
        <v>21</v>
      </c>
      <c r="F204" s="76">
        <v>15021008</v>
      </c>
      <c r="G204" s="54" t="s">
        <v>824</v>
      </c>
      <c r="H204" s="63">
        <v>45586</v>
      </c>
      <c r="I204" s="63">
        <v>45586</v>
      </c>
      <c r="J204" s="63">
        <v>45656</v>
      </c>
      <c r="K204" s="63">
        <v>45589</v>
      </c>
      <c r="L204" s="64">
        <f t="shared" si="5"/>
        <v>1</v>
      </c>
      <c r="M204" s="24" t="s">
        <v>1380</v>
      </c>
      <c r="N204" s="57" t="s">
        <v>1625</v>
      </c>
      <c r="O204" s="57"/>
      <c r="P204" s="57"/>
      <c r="Q204" s="57"/>
    </row>
    <row r="205" spans="1:17" ht="84.75" customHeight="1" x14ac:dyDescent="0.25">
      <c r="A205" s="54" t="s">
        <v>1376</v>
      </c>
      <c r="B205" s="54" t="s">
        <v>1377</v>
      </c>
      <c r="C205" s="61">
        <v>1214741431</v>
      </c>
      <c r="D205" s="62" t="s">
        <v>1378</v>
      </c>
      <c r="E205" s="54" t="s">
        <v>21</v>
      </c>
      <c r="F205" s="76">
        <v>18400000</v>
      </c>
      <c r="G205" s="54" t="s">
        <v>824</v>
      </c>
      <c r="H205" s="63">
        <v>45586</v>
      </c>
      <c r="I205" s="63">
        <v>45586</v>
      </c>
      <c r="J205" s="63">
        <v>45656</v>
      </c>
      <c r="K205" s="63">
        <v>45589</v>
      </c>
      <c r="L205" s="64">
        <f t="shared" si="5"/>
        <v>1</v>
      </c>
      <c r="M205" s="24" t="s">
        <v>1381</v>
      </c>
      <c r="N205" s="57" t="s">
        <v>1625</v>
      </c>
      <c r="O205" s="57"/>
      <c r="P205" s="57"/>
      <c r="Q205" s="57"/>
    </row>
    <row r="206" spans="1:17" ht="84.75" customHeight="1" x14ac:dyDescent="0.25">
      <c r="A206" s="54" t="s">
        <v>1383</v>
      </c>
      <c r="B206" s="54" t="s">
        <v>519</v>
      </c>
      <c r="C206" s="61" t="s">
        <v>1384</v>
      </c>
      <c r="D206" s="62" t="s">
        <v>521</v>
      </c>
      <c r="E206" s="54" t="s">
        <v>21</v>
      </c>
      <c r="F206" s="76">
        <v>89000000</v>
      </c>
      <c r="G206" s="54" t="s">
        <v>1385</v>
      </c>
      <c r="H206" s="63">
        <v>45589</v>
      </c>
      <c r="I206" s="63">
        <v>45589</v>
      </c>
      <c r="J206" s="63">
        <v>45657</v>
      </c>
      <c r="K206" s="63">
        <v>45595</v>
      </c>
      <c r="L206" s="64">
        <f t="shared" si="5"/>
        <v>2</v>
      </c>
      <c r="M206" s="24" t="s">
        <v>1382</v>
      </c>
      <c r="N206" s="57" t="s">
        <v>1625</v>
      </c>
      <c r="O206" s="57" t="s">
        <v>1626</v>
      </c>
      <c r="P206" s="57"/>
      <c r="Q206" s="57"/>
    </row>
    <row r="207" spans="1:17" ht="90" x14ac:dyDescent="0.25">
      <c r="A207" s="54" t="s">
        <v>1386</v>
      </c>
      <c r="B207" s="54" t="s">
        <v>1387</v>
      </c>
      <c r="C207" s="61">
        <v>1017223799</v>
      </c>
      <c r="D207" s="62" t="s">
        <v>1388</v>
      </c>
      <c r="E207" s="54" t="s">
        <v>21</v>
      </c>
      <c r="F207" s="76">
        <v>100000000</v>
      </c>
      <c r="G207" s="54" t="s">
        <v>17</v>
      </c>
      <c r="H207" s="63">
        <v>45593</v>
      </c>
      <c r="I207" s="63">
        <v>45593</v>
      </c>
      <c r="J207" s="63">
        <v>45657</v>
      </c>
      <c r="K207" s="63">
        <v>45597</v>
      </c>
      <c r="L207" s="64">
        <f t="shared" si="5"/>
        <v>2</v>
      </c>
      <c r="M207" s="24" t="s">
        <v>1426</v>
      </c>
      <c r="N207" s="57" t="s">
        <v>1626</v>
      </c>
      <c r="O207" s="57" t="s">
        <v>1626</v>
      </c>
      <c r="P207" s="57"/>
      <c r="Q207" s="57"/>
    </row>
    <row r="208" spans="1:17" ht="90" x14ac:dyDescent="0.25">
      <c r="A208" s="54" t="s">
        <v>1389</v>
      </c>
      <c r="B208" s="54" t="s">
        <v>1390</v>
      </c>
      <c r="C208" s="54" t="s">
        <v>1391</v>
      </c>
      <c r="D208" s="62" t="s">
        <v>1392</v>
      </c>
      <c r="E208" s="54" t="s">
        <v>21</v>
      </c>
      <c r="F208" s="76">
        <v>30786490</v>
      </c>
      <c r="G208" s="54" t="s">
        <v>20</v>
      </c>
      <c r="H208" s="63">
        <v>45593</v>
      </c>
      <c r="I208" s="63">
        <v>45593</v>
      </c>
      <c r="J208" s="63">
        <v>45657</v>
      </c>
      <c r="K208" s="63">
        <v>45597</v>
      </c>
      <c r="L208" s="64">
        <f t="shared" si="5"/>
        <v>2</v>
      </c>
      <c r="M208" s="24" t="s">
        <v>1397</v>
      </c>
      <c r="N208" s="57" t="s">
        <v>1625</v>
      </c>
      <c r="O208" s="57"/>
      <c r="P208" s="57"/>
      <c r="Q208" s="57"/>
    </row>
    <row r="209" spans="1:17" ht="158.25" customHeight="1" x14ac:dyDescent="0.25">
      <c r="A209" s="54" t="s">
        <v>1393</v>
      </c>
      <c r="B209" s="54" t="s">
        <v>1394</v>
      </c>
      <c r="C209" s="54">
        <v>1152201005</v>
      </c>
      <c r="D209" s="62" t="s">
        <v>1395</v>
      </c>
      <c r="E209" s="54" t="s">
        <v>21</v>
      </c>
      <c r="F209" s="76">
        <v>17000000</v>
      </c>
      <c r="G209" s="54" t="s">
        <v>824</v>
      </c>
      <c r="H209" s="63">
        <v>45593</v>
      </c>
      <c r="I209" s="63">
        <v>45593</v>
      </c>
      <c r="J209" s="63">
        <v>45656</v>
      </c>
      <c r="K209" s="63">
        <v>45597</v>
      </c>
      <c r="L209" s="64">
        <f t="shared" si="5"/>
        <v>2</v>
      </c>
      <c r="M209" s="24" t="s">
        <v>1398</v>
      </c>
      <c r="N209" s="57" t="s">
        <v>1625</v>
      </c>
      <c r="O209" s="57"/>
      <c r="P209" s="57"/>
      <c r="Q209" s="57"/>
    </row>
    <row r="210" spans="1:17" ht="158.25" customHeight="1" x14ac:dyDescent="0.25">
      <c r="A210" s="54" t="s">
        <v>1399</v>
      </c>
      <c r="B210" s="54" t="s">
        <v>676</v>
      </c>
      <c r="C210" s="54"/>
      <c r="D210" s="62" t="s">
        <v>34</v>
      </c>
      <c r="E210" s="54" t="s">
        <v>21</v>
      </c>
      <c r="F210" s="76">
        <v>154000000</v>
      </c>
      <c r="G210" s="54" t="s">
        <v>15</v>
      </c>
      <c r="H210" s="63">
        <v>45596</v>
      </c>
      <c r="I210" s="63">
        <v>45597</v>
      </c>
      <c r="J210" s="63">
        <v>45657</v>
      </c>
      <c r="K210" s="63">
        <v>45602</v>
      </c>
      <c r="L210" s="64">
        <f t="shared" si="5"/>
        <v>1</v>
      </c>
      <c r="M210" s="24" t="s">
        <v>1422</v>
      </c>
      <c r="N210" s="57" t="s">
        <v>1625</v>
      </c>
      <c r="O210" s="57" t="s">
        <v>1626</v>
      </c>
      <c r="P210" s="57"/>
      <c r="Q210" s="57"/>
    </row>
    <row r="211" spans="1:17" ht="111" customHeight="1" x14ac:dyDescent="0.25">
      <c r="A211" s="54" t="s">
        <v>1401</v>
      </c>
      <c r="B211" s="54" t="s">
        <v>1400</v>
      </c>
      <c r="C211" s="83">
        <v>1046952083</v>
      </c>
      <c r="D211" s="62" t="s">
        <v>1264</v>
      </c>
      <c r="E211" s="54" t="s">
        <v>21</v>
      </c>
      <c r="F211" s="76">
        <v>5000000</v>
      </c>
      <c r="G211" s="54" t="s">
        <v>824</v>
      </c>
      <c r="H211" s="63">
        <v>45596</v>
      </c>
      <c r="I211" s="63">
        <v>45596</v>
      </c>
      <c r="J211" s="63">
        <v>45657</v>
      </c>
      <c r="K211" s="63">
        <v>45602</v>
      </c>
      <c r="L211" s="64">
        <f t="shared" si="5"/>
        <v>2</v>
      </c>
      <c r="M211" s="24" t="s">
        <v>1402</v>
      </c>
      <c r="N211" s="57" t="s">
        <v>1625</v>
      </c>
      <c r="O211" s="57"/>
      <c r="P211" s="57"/>
      <c r="Q211" s="57"/>
    </row>
    <row r="212" spans="1:17" ht="144.75" customHeight="1" x14ac:dyDescent="0.25">
      <c r="A212" s="54" t="s">
        <v>1403</v>
      </c>
      <c r="B212" s="54" t="s">
        <v>1405</v>
      </c>
      <c r="C212" s="83">
        <v>1023702538</v>
      </c>
      <c r="D212" s="62" t="s">
        <v>1406</v>
      </c>
      <c r="E212" s="54" t="s">
        <v>21</v>
      </c>
      <c r="F212" s="76">
        <v>3000000</v>
      </c>
      <c r="G212" s="54" t="s">
        <v>824</v>
      </c>
      <c r="H212" s="63">
        <v>45596</v>
      </c>
      <c r="I212" s="63">
        <v>45596</v>
      </c>
      <c r="J212" s="63">
        <v>45657</v>
      </c>
      <c r="K212" s="63">
        <v>45602</v>
      </c>
      <c r="L212" s="64">
        <f t="shared" si="5"/>
        <v>2</v>
      </c>
      <c r="M212" s="24" t="s">
        <v>1404</v>
      </c>
      <c r="N212" s="57" t="s">
        <v>1625</v>
      </c>
      <c r="O212" s="57"/>
      <c r="P212" s="57"/>
      <c r="Q212" s="57"/>
    </row>
    <row r="213" spans="1:17" ht="111" customHeight="1" x14ac:dyDescent="0.25">
      <c r="A213" s="54" t="s">
        <v>1407</v>
      </c>
      <c r="B213" s="54" t="s">
        <v>1408</v>
      </c>
      <c r="C213" s="83">
        <v>1023702536</v>
      </c>
      <c r="D213" s="62" t="s">
        <v>1406</v>
      </c>
      <c r="E213" s="54" t="s">
        <v>21</v>
      </c>
      <c r="F213" s="76">
        <v>3000000</v>
      </c>
      <c r="G213" s="54" t="s">
        <v>824</v>
      </c>
      <c r="H213" s="63">
        <v>45596</v>
      </c>
      <c r="I213" s="63">
        <v>45596</v>
      </c>
      <c r="J213" s="63">
        <v>45657</v>
      </c>
      <c r="K213" s="63">
        <v>45602</v>
      </c>
      <c r="L213" s="64">
        <f t="shared" si="5"/>
        <v>2</v>
      </c>
      <c r="M213" s="24" t="s">
        <v>1409</v>
      </c>
      <c r="N213" s="57" t="s">
        <v>1625</v>
      </c>
      <c r="O213" s="57"/>
      <c r="P213" s="57"/>
      <c r="Q213" s="57"/>
    </row>
    <row r="214" spans="1:17" ht="111" customHeight="1" x14ac:dyDescent="0.25">
      <c r="A214" s="54" t="s">
        <v>1410</v>
      </c>
      <c r="B214" s="54" t="s">
        <v>1412</v>
      </c>
      <c r="C214" s="83">
        <v>1007413626</v>
      </c>
      <c r="D214" s="62" t="s">
        <v>1264</v>
      </c>
      <c r="E214" s="54" t="s">
        <v>21</v>
      </c>
      <c r="F214" s="76">
        <v>5000000</v>
      </c>
      <c r="G214" s="54" t="s">
        <v>824</v>
      </c>
      <c r="H214" s="63">
        <v>45596</v>
      </c>
      <c r="I214" s="63">
        <v>45597</v>
      </c>
      <c r="J214" s="63">
        <v>45657</v>
      </c>
      <c r="K214" s="63">
        <v>45602</v>
      </c>
      <c r="L214" s="64">
        <f t="shared" si="5"/>
        <v>1</v>
      </c>
      <c r="M214" s="24" t="s">
        <v>1411</v>
      </c>
      <c r="N214" s="57" t="s">
        <v>1625</v>
      </c>
      <c r="O214" s="57"/>
      <c r="P214" s="57"/>
      <c r="Q214" s="57"/>
    </row>
    <row r="215" spans="1:17" ht="111" customHeight="1" x14ac:dyDescent="0.25">
      <c r="A215" s="54" t="s">
        <v>1413</v>
      </c>
      <c r="B215" s="54" t="s">
        <v>1496</v>
      </c>
      <c r="C215" s="83">
        <v>1022096069</v>
      </c>
      <c r="D215" s="62" t="s">
        <v>1497</v>
      </c>
      <c r="E215" s="54" t="s">
        <v>21</v>
      </c>
      <c r="F215" s="76">
        <v>6500000</v>
      </c>
      <c r="G215" s="54" t="s">
        <v>824</v>
      </c>
      <c r="H215" s="63">
        <v>45596</v>
      </c>
      <c r="I215" s="63">
        <v>45597</v>
      </c>
      <c r="J215" s="63">
        <v>45656</v>
      </c>
      <c r="K215" s="63">
        <v>45602</v>
      </c>
      <c r="L215" s="64">
        <f t="shared" si="5"/>
        <v>1</v>
      </c>
      <c r="M215" s="24" t="s">
        <v>1414</v>
      </c>
      <c r="N215" s="57" t="s">
        <v>1625</v>
      </c>
      <c r="O215" s="57"/>
      <c r="P215" s="57"/>
      <c r="Q215" s="57"/>
    </row>
    <row r="216" spans="1:17" ht="111" customHeight="1" x14ac:dyDescent="0.25">
      <c r="A216" s="54" t="s">
        <v>1415</v>
      </c>
      <c r="B216" s="54" t="s">
        <v>1498</v>
      </c>
      <c r="C216" s="83">
        <v>1022096279</v>
      </c>
      <c r="D216" s="62" t="s">
        <v>1497</v>
      </c>
      <c r="E216" s="54" t="s">
        <v>21</v>
      </c>
      <c r="F216" s="76">
        <v>6500000</v>
      </c>
      <c r="G216" s="54" t="s">
        <v>824</v>
      </c>
      <c r="H216" s="63">
        <v>45596</v>
      </c>
      <c r="I216" s="63">
        <v>45597</v>
      </c>
      <c r="J216" s="63">
        <v>45656</v>
      </c>
      <c r="K216" s="63">
        <v>45602</v>
      </c>
      <c r="L216" s="64">
        <f t="shared" si="5"/>
        <v>1</v>
      </c>
      <c r="M216" s="24" t="s">
        <v>1416</v>
      </c>
      <c r="N216" s="57" t="s">
        <v>1625</v>
      </c>
      <c r="O216" s="57"/>
      <c r="P216" s="57"/>
      <c r="Q216" s="57"/>
    </row>
    <row r="217" spans="1:17" ht="111" customHeight="1" x14ac:dyDescent="0.25">
      <c r="A217" s="54" t="s">
        <v>1417</v>
      </c>
      <c r="B217" s="54" t="s">
        <v>1330</v>
      </c>
      <c r="C217" s="83" t="s">
        <v>1331</v>
      </c>
      <c r="D217" s="62" t="s">
        <v>1499</v>
      </c>
      <c r="E217" s="54" t="s">
        <v>18</v>
      </c>
      <c r="F217" s="76">
        <v>12930000</v>
      </c>
      <c r="G217" s="54" t="s">
        <v>824</v>
      </c>
      <c r="H217" s="63">
        <v>45596</v>
      </c>
      <c r="I217" s="63">
        <v>45596</v>
      </c>
      <c r="J217" s="63">
        <v>45657</v>
      </c>
      <c r="K217" s="63">
        <v>45604</v>
      </c>
      <c r="L217" s="64">
        <f t="shared" si="5"/>
        <v>4</v>
      </c>
      <c r="M217" s="24" t="s">
        <v>1425</v>
      </c>
      <c r="N217" s="57" t="s">
        <v>1624</v>
      </c>
      <c r="O217" s="57"/>
      <c r="P217" s="57"/>
      <c r="Q217" s="57"/>
    </row>
    <row r="218" spans="1:17" ht="111" customHeight="1" x14ac:dyDescent="0.25">
      <c r="A218" s="54" t="s">
        <v>1418</v>
      </c>
      <c r="B218" s="54" t="s">
        <v>1500</v>
      </c>
      <c r="C218" s="83">
        <v>1001233004</v>
      </c>
      <c r="D218" s="62" t="s">
        <v>1378</v>
      </c>
      <c r="E218" s="54" t="s">
        <v>21</v>
      </c>
      <c r="F218" s="76">
        <v>16000000</v>
      </c>
      <c r="G218" s="54" t="s">
        <v>824</v>
      </c>
      <c r="H218" s="63">
        <v>45596</v>
      </c>
      <c r="I218" s="63">
        <v>45597</v>
      </c>
      <c r="J218" s="63">
        <v>45657</v>
      </c>
      <c r="K218" s="63">
        <v>45602</v>
      </c>
      <c r="L218" s="64">
        <f t="shared" si="5"/>
        <v>1</v>
      </c>
      <c r="M218" s="24" t="s">
        <v>1419</v>
      </c>
      <c r="N218" s="57" t="s">
        <v>1625</v>
      </c>
      <c r="O218" s="57"/>
      <c r="P218" s="57"/>
      <c r="Q218" s="57"/>
    </row>
    <row r="219" spans="1:17" ht="111" customHeight="1" x14ac:dyDescent="0.25">
      <c r="A219" s="84" t="s">
        <v>1420</v>
      </c>
      <c r="B219" s="84" t="s">
        <v>1501</v>
      </c>
      <c r="C219" s="85">
        <v>33311150</v>
      </c>
      <c r="D219" s="62" t="s">
        <v>1116</v>
      </c>
      <c r="E219" s="84" t="s">
        <v>21</v>
      </c>
      <c r="F219" s="86">
        <v>22000000</v>
      </c>
      <c r="G219" s="84" t="s">
        <v>824</v>
      </c>
      <c r="H219" s="87">
        <v>45597</v>
      </c>
      <c r="I219" s="87">
        <v>45597</v>
      </c>
      <c r="J219" s="87">
        <v>45657</v>
      </c>
      <c r="K219" s="87">
        <v>45602</v>
      </c>
      <c r="L219" s="88">
        <f t="shared" si="5"/>
        <v>1</v>
      </c>
      <c r="M219" s="89" t="s">
        <v>1424</v>
      </c>
      <c r="N219" s="57" t="s">
        <v>1625</v>
      </c>
      <c r="O219" s="57"/>
      <c r="P219" s="57"/>
      <c r="Q219" s="57"/>
    </row>
    <row r="220" spans="1:17" ht="135" x14ac:dyDescent="0.25">
      <c r="A220" s="84" t="s">
        <v>1502</v>
      </c>
      <c r="B220" s="84" t="s">
        <v>1503</v>
      </c>
      <c r="C220" s="85">
        <v>1011591284</v>
      </c>
      <c r="D220" s="62" t="s">
        <v>1135</v>
      </c>
      <c r="E220" s="84" t="s">
        <v>21</v>
      </c>
      <c r="F220" s="86">
        <v>2750000</v>
      </c>
      <c r="G220" s="84" t="s">
        <v>824</v>
      </c>
      <c r="H220" s="87">
        <v>45602</v>
      </c>
      <c r="I220" s="87">
        <v>45602</v>
      </c>
      <c r="J220" s="87">
        <v>45657</v>
      </c>
      <c r="K220" s="87">
        <v>45608</v>
      </c>
      <c r="L220" s="64">
        <f t="shared" si="5"/>
        <v>2</v>
      </c>
      <c r="M220" s="89" t="s">
        <v>1648</v>
      </c>
      <c r="N220" s="57" t="s">
        <v>1625</v>
      </c>
      <c r="O220" s="57"/>
      <c r="P220" s="57"/>
      <c r="Q220" s="57"/>
    </row>
    <row r="221" spans="1:17" ht="108" x14ac:dyDescent="0.25">
      <c r="A221" s="54" t="s">
        <v>1504</v>
      </c>
      <c r="B221" s="54" t="s">
        <v>1505</v>
      </c>
      <c r="C221" s="83">
        <v>1042708237</v>
      </c>
      <c r="D221" s="62" t="s">
        <v>1506</v>
      </c>
      <c r="E221" s="54" t="s">
        <v>21</v>
      </c>
      <c r="F221" s="76">
        <v>49068625</v>
      </c>
      <c r="G221" s="84" t="s">
        <v>824</v>
      </c>
      <c r="H221" s="87">
        <v>45608</v>
      </c>
      <c r="I221" s="87">
        <v>45608</v>
      </c>
      <c r="J221" s="87">
        <v>45657</v>
      </c>
      <c r="K221" s="87">
        <v>45611</v>
      </c>
      <c r="L221" s="64">
        <f t="shared" si="5"/>
        <v>1</v>
      </c>
      <c r="M221" s="89" t="s">
        <v>1649</v>
      </c>
      <c r="N221" s="57" t="s">
        <v>1625</v>
      </c>
      <c r="O221" s="57"/>
      <c r="P221" s="57"/>
      <c r="Q221" s="57"/>
    </row>
    <row r="222" spans="1:17" ht="119.25" customHeight="1" x14ac:dyDescent="0.25">
      <c r="A222" s="54" t="s">
        <v>1507</v>
      </c>
      <c r="B222" s="54" t="s">
        <v>183</v>
      </c>
      <c r="C222" s="83" t="s">
        <v>1508</v>
      </c>
      <c r="D222" s="62" t="s">
        <v>619</v>
      </c>
      <c r="E222" s="54" t="s">
        <v>18</v>
      </c>
      <c r="F222" s="76">
        <v>36000000</v>
      </c>
      <c r="G222" s="84" t="s">
        <v>760</v>
      </c>
      <c r="H222" s="87">
        <v>45608</v>
      </c>
      <c r="I222" s="87">
        <v>45608</v>
      </c>
      <c r="J222" s="87">
        <v>45657</v>
      </c>
      <c r="K222" s="87">
        <v>45611</v>
      </c>
      <c r="L222" s="64">
        <f t="shared" si="5"/>
        <v>1</v>
      </c>
      <c r="M222" s="24" t="s">
        <v>1518</v>
      </c>
      <c r="N222" s="57" t="s">
        <v>1624</v>
      </c>
      <c r="O222" s="57"/>
      <c r="P222" s="57"/>
      <c r="Q222" s="57"/>
    </row>
    <row r="223" spans="1:17" ht="161.25" customHeight="1" x14ac:dyDescent="0.25">
      <c r="A223" s="91" t="s">
        <v>1509</v>
      </c>
      <c r="B223" s="91" t="s">
        <v>1510</v>
      </c>
      <c r="C223" s="92">
        <v>1022094572</v>
      </c>
      <c r="D223" s="62" t="s">
        <v>1511</v>
      </c>
      <c r="E223" s="54" t="s">
        <v>21</v>
      </c>
      <c r="F223" s="93">
        <v>6533333</v>
      </c>
      <c r="G223" s="84" t="s">
        <v>824</v>
      </c>
      <c r="H223" s="87">
        <v>45608</v>
      </c>
      <c r="I223" s="87">
        <v>45608</v>
      </c>
      <c r="J223" s="63">
        <v>45656</v>
      </c>
      <c r="K223" s="87">
        <v>45611</v>
      </c>
      <c r="L223" s="64">
        <f t="shared" si="5"/>
        <v>1</v>
      </c>
      <c r="M223" s="24" t="s">
        <v>1517</v>
      </c>
      <c r="N223" s="57" t="s">
        <v>1625</v>
      </c>
      <c r="O223" s="57"/>
      <c r="P223" s="57"/>
      <c r="Q223" s="57"/>
    </row>
    <row r="224" spans="1:17" ht="171" customHeight="1" x14ac:dyDescent="0.25">
      <c r="A224" s="84" t="s">
        <v>1519</v>
      </c>
      <c r="B224" s="84" t="s">
        <v>1520</v>
      </c>
      <c r="C224" s="83">
        <v>43597580</v>
      </c>
      <c r="D224" s="62" t="s">
        <v>1050</v>
      </c>
      <c r="E224" s="54" t="s">
        <v>21</v>
      </c>
      <c r="F224" s="76">
        <v>9800000</v>
      </c>
      <c r="G224" s="84" t="s">
        <v>824</v>
      </c>
      <c r="H224" s="87">
        <v>45608</v>
      </c>
      <c r="I224" s="87">
        <v>45608</v>
      </c>
      <c r="J224" s="63">
        <v>45657</v>
      </c>
      <c r="K224" s="87">
        <v>45612</v>
      </c>
      <c r="L224" s="64">
        <f t="shared" si="5"/>
        <v>1</v>
      </c>
      <c r="M224" s="24" t="s">
        <v>1521</v>
      </c>
      <c r="N224" s="57" t="s">
        <v>1625</v>
      </c>
      <c r="O224" s="57"/>
      <c r="P224" s="57"/>
      <c r="Q224" s="57"/>
    </row>
    <row r="225" spans="1:17" ht="63.75" customHeight="1" x14ac:dyDescent="0.25">
      <c r="A225" s="84" t="s">
        <v>1522</v>
      </c>
      <c r="B225" s="84" t="s">
        <v>1523</v>
      </c>
      <c r="C225" s="84" t="s">
        <v>1524</v>
      </c>
      <c r="D225" s="62" t="s">
        <v>1525</v>
      </c>
      <c r="E225" s="54" t="s">
        <v>21</v>
      </c>
      <c r="F225" s="76">
        <v>60000000</v>
      </c>
      <c r="G225" s="54" t="s">
        <v>17</v>
      </c>
      <c r="H225" s="87">
        <v>45610</v>
      </c>
      <c r="I225" s="87">
        <v>45611</v>
      </c>
      <c r="J225" s="63">
        <v>45657</v>
      </c>
      <c r="K225" s="87">
        <v>45617</v>
      </c>
      <c r="L225" s="64">
        <f t="shared" si="5"/>
        <v>2</v>
      </c>
      <c r="M225" s="24" t="s">
        <v>1526</v>
      </c>
      <c r="N225" s="57" t="s">
        <v>1625</v>
      </c>
      <c r="O225" s="57"/>
      <c r="P225" s="57"/>
      <c r="Q225" s="57"/>
    </row>
    <row r="226" spans="1:17" ht="97.5" customHeight="1" x14ac:dyDescent="0.25">
      <c r="A226" s="84" t="s">
        <v>1527</v>
      </c>
      <c r="B226" s="84" t="s">
        <v>1528</v>
      </c>
      <c r="C226" s="84">
        <v>1022096417</v>
      </c>
      <c r="D226" s="62" t="s">
        <v>1529</v>
      </c>
      <c r="E226" s="54" t="s">
        <v>21</v>
      </c>
      <c r="F226" s="76">
        <v>6266667</v>
      </c>
      <c r="G226" s="84" t="s">
        <v>824</v>
      </c>
      <c r="H226" s="87">
        <v>45610</v>
      </c>
      <c r="I226" s="87">
        <v>45610</v>
      </c>
      <c r="J226" s="63">
        <v>45656</v>
      </c>
      <c r="K226" s="87">
        <v>45617</v>
      </c>
      <c r="L226" s="64">
        <f t="shared" si="5"/>
        <v>3</v>
      </c>
      <c r="M226" s="24" t="s">
        <v>1530</v>
      </c>
      <c r="N226" s="57" t="s">
        <v>1625</v>
      </c>
      <c r="O226" s="57"/>
      <c r="P226" s="57"/>
      <c r="Q226" s="57"/>
    </row>
    <row r="227" spans="1:17" ht="90" x14ac:dyDescent="0.25">
      <c r="A227" s="84" t="s">
        <v>1531</v>
      </c>
      <c r="B227" s="84" t="s">
        <v>1532</v>
      </c>
      <c r="C227" s="84" t="s">
        <v>1533</v>
      </c>
      <c r="D227" s="94" t="s">
        <v>1534</v>
      </c>
      <c r="E227" s="84" t="s">
        <v>21</v>
      </c>
      <c r="F227" s="93">
        <v>85000000</v>
      </c>
      <c r="G227" s="84" t="s">
        <v>17</v>
      </c>
      <c r="H227" s="87">
        <v>45611</v>
      </c>
      <c r="I227" s="87">
        <v>45611</v>
      </c>
      <c r="J227" s="87">
        <v>45657</v>
      </c>
      <c r="K227" s="87">
        <v>45617</v>
      </c>
      <c r="L227" s="64">
        <f t="shared" si="5"/>
        <v>2</v>
      </c>
      <c r="M227" s="24" t="s">
        <v>1650</v>
      </c>
      <c r="N227" s="57" t="s">
        <v>1625</v>
      </c>
      <c r="O227" s="57"/>
      <c r="P227" s="57"/>
      <c r="Q227" s="57"/>
    </row>
    <row r="228" spans="1:17" ht="219.75" customHeight="1" x14ac:dyDescent="0.25">
      <c r="A228" s="54" t="s">
        <v>1535</v>
      </c>
      <c r="B228" s="54" t="s">
        <v>1536</v>
      </c>
      <c r="C228" s="54">
        <v>1128481409</v>
      </c>
      <c r="D228" s="62" t="s">
        <v>1537</v>
      </c>
      <c r="E228" s="54" t="s">
        <v>21</v>
      </c>
      <c r="F228" s="76">
        <v>7000000</v>
      </c>
      <c r="G228" s="54" t="s">
        <v>824</v>
      </c>
      <c r="H228" s="63">
        <v>45615</v>
      </c>
      <c r="I228" s="63">
        <v>45615</v>
      </c>
      <c r="J228" s="63">
        <v>45645</v>
      </c>
      <c r="K228" s="63">
        <v>45617</v>
      </c>
      <c r="L228" s="64">
        <f t="shared" si="5"/>
        <v>0</v>
      </c>
      <c r="M228" s="24" t="s">
        <v>1651</v>
      </c>
      <c r="N228" s="57" t="s">
        <v>1625</v>
      </c>
      <c r="O228" s="57"/>
      <c r="P228" s="57"/>
      <c r="Q228" s="57"/>
    </row>
    <row r="229" spans="1:17" ht="162" x14ac:dyDescent="0.25">
      <c r="A229" s="54" t="s">
        <v>1538</v>
      </c>
      <c r="B229" s="54" t="s">
        <v>1539</v>
      </c>
      <c r="C229" s="54">
        <v>21493407</v>
      </c>
      <c r="D229" s="62" t="s">
        <v>1378</v>
      </c>
      <c r="E229" s="54" t="s">
        <v>21</v>
      </c>
      <c r="F229" s="76">
        <v>12000000</v>
      </c>
      <c r="G229" s="54" t="s">
        <v>824</v>
      </c>
      <c r="H229" s="63">
        <v>45611</v>
      </c>
      <c r="I229" s="63">
        <v>45611</v>
      </c>
      <c r="J229" s="63">
        <v>45657</v>
      </c>
      <c r="K229" s="63">
        <v>45617</v>
      </c>
      <c r="L229" s="64">
        <f t="shared" si="5"/>
        <v>2</v>
      </c>
      <c r="M229" s="24" t="s">
        <v>1652</v>
      </c>
      <c r="N229" s="57" t="s">
        <v>1625</v>
      </c>
      <c r="O229" s="57"/>
      <c r="P229" s="57"/>
      <c r="Q229" s="57"/>
    </row>
    <row r="230" spans="1:17" ht="162" x14ac:dyDescent="0.25">
      <c r="A230" s="54" t="s">
        <v>1540</v>
      </c>
      <c r="B230" s="54" t="s">
        <v>1541</v>
      </c>
      <c r="C230" s="54">
        <v>1036669740</v>
      </c>
      <c r="D230" s="62" t="s">
        <v>1542</v>
      </c>
      <c r="E230" s="54" t="s">
        <v>21</v>
      </c>
      <c r="F230" s="76">
        <v>15400000</v>
      </c>
      <c r="G230" s="54" t="s">
        <v>824</v>
      </c>
      <c r="H230" s="63">
        <v>45615</v>
      </c>
      <c r="I230" s="63">
        <v>45615</v>
      </c>
      <c r="J230" s="63">
        <v>45657</v>
      </c>
      <c r="K230" s="63">
        <v>45618</v>
      </c>
      <c r="L230" s="64">
        <f t="shared" si="5"/>
        <v>1</v>
      </c>
      <c r="M230" s="24" t="s">
        <v>1653</v>
      </c>
      <c r="N230" s="57" t="s">
        <v>1625</v>
      </c>
      <c r="O230" s="57"/>
      <c r="P230" s="57"/>
      <c r="Q230" s="57"/>
    </row>
    <row r="231" spans="1:17" ht="90" x14ac:dyDescent="0.25">
      <c r="A231" s="54" t="s">
        <v>1543</v>
      </c>
      <c r="B231" s="54" t="s">
        <v>1361</v>
      </c>
      <c r="C231" s="54" t="s">
        <v>1544</v>
      </c>
      <c r="D231" s="62" t="s">
        <v>1545</v>
      </c>
      <c r="E231" s="54" t="s">
        <v>214</v>
      </c>
      <c r="F231" s="76">
        <v>20200250</v>
      </c>
      <c r="G231" s="84" t="s">
        <v>17</v>
      </c>
      <c r="H231" s="63">
        <v>45614</v>
      </c>
      <c r="I231" s="63">
        <v>45614</v>
      </c>
      <c r="J231" s="63">
        <v>45657</v>
      </c>
      <c r="K231" s="63">
        <v>45617</v>
      </c>
      <c r="L231" s="64">
        <f t="shared" si="5"/>
        <v>1</v>
      </c>
      <c r="M231" s="24" t="s">
        <v>1654</v>
      </c>
      <c r="N231" s="57" t="s">
        <v>1625</v>
      </c>
      <c r="O231" s="57"/>
      <c r="P231" s="57"/>
      <c r="Q231" s="57"/>
    </row>
    <row r="232" spans="1:17" ht="90" x14ac:dyDescent="0.25">
      <c r="A232" s="54" t="s">
        <v>1546</v>
      </c>
      <c r="B232" s="54" t="s">
        <v>1547</v>
      </c>
      <c r="C232" s="54" t="s">
        <v>1548</v>
      </c>
      <c r="D232" s="62" t="s">
        <v>1549</v>
      </c>
      <c r="E232" s="54" t="s">
        <v>214</v>
      </c>
      <c r="F232" s="76">
        <v>27209350</v>
      </c>
      <c r="G232" s="84" t="s">
        <v>17</v>
      </c>
      <c r="H232" s="63">
        <v>45615</v>
      </c>
      <c r="I232" s="63">
        <v>45615</v>
      </c>
      <c r="J232" s="63">
        <v>45646</v>
      </c>
      <c r="K232" s="63">
        <v>45622</v>
      </c>
      <c r="L232" s="64">
        <f t="shared" si="5"/>
        <v>3</v>
      </c>
      <c r="M232" s="24" t="s">
        <v>1655</v>
      </c>
      <c r="N232" s="57" t="s">
        <v>1625</v>
      </c>
      <c r="O232" s="57"/>
      <c r="P232" s="57"/>
      <c r="Q232" s="57"/>
    </row>
    <row r="233" spans="1:17" ht="90" x14ac:dyDescent="0.25">
      <c r="A233" s="84" t="s">
        <v>1550</v>
      </c>
      <c r="B233" s="84" t="s">
        <v>1551</v>
      </c>
      <c r="C233" s="84" t="s">
        <v>1552</v>
      </c>
      <c r="D233" s="62" t="s">
        <v>1553</v>
      </c>
      <c r="E233" s="62" t="s">
        <v>21</v>
      </c>
      <c r="F233" s="76">
        <v>8428294</v>
      </c>
      <c r="G233" s="54" t="s">
        <v>19</v>
      </c>
      <c r="H233" s="63">
        <v>45618</v>
      </c>
      <c r="I233" s="63">
        <v>45618</v>
      </c>
      <c r="J233" s="63">
        <v>45657</v>
      </c>
      <c r="K233" s="63">
        <v>45623</v>
      </c>
      <c r="L233" s="64">
        <f t="shared" si="5"/>
        <v>1</v>
      </c>
      <c r="M233" s="24" t="s">
        <v>1656</v>
      </c>
      <c r="N233" s="57" t="s">
        <v>1625</v>
      </c>
      <c r="O233" s="57" t="s">
        <v>1626</v>
      </c>
      <c r="P233" s="57"/>
      <c r="Q233" s="57"/>
    </row>
    <row r="234" spans="1:17" ht="75" x14ac:dyDescent="0.25">
      <c r="A234" s="84" t="s">
        <v>1559</v>
      </c>
      <c r="B234" s="84" t="s">
        <v>1560</v>
      </c>
      <c r="C234" s="84">
        <v>43837546</v>
      </c>
      <c r="D234" s="62" t="s">
        <v>1561</v>
      </c>
      <c r="E234" s="62" t="s">
        <v>21</v>
      </c>
      <c r="F234" s="76">
        <v>30400000</v>
      </c>
      <c r="G234" s="54" t="s">
        <v>824</v>
      </c>
      <c r="H234" s="63">
        <v>45617</v>
      </c>
      <c r="I234" s="63">
        <v>45617</v>
      </c>
      <c r="J234" s="63">
        <v>45657</v>
      </c>
      <c r="K234" s="63">
        <v>45628</v>
      </c>
      <c r="L234" s="64">
        <f t="shared" si="5"/>
        <v>5</v>
      </c>
      <c r="M234" s="24" t="s">
        <v>1562</v>
      </c>
      <c r="N234" s="57" t="s">
        <v>1625</v>
      </c>
      <c r="O234" s="57"/>
      <c r="P234" s="57"/>
      <c r="Q234" s="57"/>
    </row>
    <row r="235" spans="1:17" ht="189" customHeight="1" x14ac:dyDescent="0.25">
      <c r="A235" s="84" t="s">
        <v>1563</v>
      </c>
      <c r="B235" s="84" t="s">
        <v>1564</v>
      </c>
      <c r="C235" s="84">
        <v>1022097294</v>
      </c>
      <c r="D235" s="62" t="s">
        <v>1565</v>
      </c>
      <c r="E235" s="62" t="s">
        <v>21</v>
      </c>
      <c r="F235" s="76">
        <v>2731092</v>
      </c>
      <c r="G235" s="54" t="s">
        <v>824</v>
      </c>
      <c r="H235" s="63">
        <v>45622</v>
      </c>
      <c r="I235" s="63">
        <v>45622</v>
      </c>
      <c r="J235" s="63">
        <v>45652</v>
      </c>
      <c r="K235" s="63">
        <v>45629</v>
      </c>
      <c r="L235" s="64">
        <f t="shared" si="5"/>
        <v>3</v>
      </c>
      <c r="M235" s="24" t="s">
        <v>1566</v>
      </c>
      <c r="N235" s="57" t="s">
        <v>1625</v>
      </c>
      <c r="O235" s="57"/>
      <c r="P235" s="57"/>
      <c r="Q235" s="57"/>
    </row>
    <row r="236" spans="1:17" ht="102" customHeight="1" x14ac:dyDescent="0.25">
      <c r="A236" s="84" t="s">
        <v>1567</v>
      </c>
      <c r="B236" s="84" t="s">
        <v>899</v>
      </c>
      <c r="C236" s="84" t="s">
        <v>1568</v>
      </c>
      <c r="D236" s="62" t="s">
        <v>1569</v>
      </c>
      <c r="E236" s="62" t="s">
        <v>214</v>
      </c>
      <c r="F236" s="76">
        <v>192000000</v>
      </c>
      <c r="G236" s="84" t="s">
        <v>17</v>
      </c>
      <c r="H236" s="63">
        <v>45622</v>
      </c>
      <c r="I236" s="63">
        <v>45629</v>
      </c>
      <c r="J236" s="63">
        <v>45657</v>
      </c>
      <c r="K236" s="63">
        <v>45630</v>
      </c>
      <c r="L236" s="64">
        <f>NETWORKDAYS(I236,K236)-(3)</f>
        <v>-1</v>
      </c>
      <c r="M236" s="24" t="s">
        <v>1570</v>
      </c>
      <c r="N236" s="57" t="s">
        <v>1625</v>
      </c>
      <c r="O236" s="57"/>
      <c r="P236" s="57"/>
      <c r="Q236" s="57"/>
    </row>
    <row r="237" spans="1:17" ht="66.75" customHeight="1" x14ac:dyDescent="0.25">
      <c r="A237" s="84" t="s">
        <v>1554</v>
      </c>
      <c r="B237" s="84" t="s">
        <v>1555</v>
      </c>
      <c r="C237" s="84" t="s">
        <v>1557</v>
      </c>
      <c r="D237" s="62" t="s">
        <v>1558</v>
      </c>
      <c r="E237" s="62" t="s">
        <v>18</v>
      </c>
      <c r="F237" s="76">
        <v>45777420</v>
      </c>
      <c r="G237" s="84" t="s">
        <v>1223</v>
      </c>
      <c r="H237" s="63">
        <v>45622</v>
      </c>
      <c r="I237" s="63">
        <v>45622</v>
      </c>
      <c r="J237" s="63">
        <v>45657</v>
      </c>
      <c r="K237" s="63">
        <v>45625</v>
      </c>
      <c r="L237" s="64">
        <f t="shared" si="5"/>
        <v>1</v>
      </c>
      <c r="M237" s="24" t="s">
        <v>1556</v>
      </c>
      <c r="N237" s="57" t="s">
        <v>1624</v>
      </c>
      <c r="O237" s="57"/>
      <c r="P237" s="57"/>
      <c r="Q237" s="57"/>
    </row>
    <row r="238" spans="1:17" ht="129.75" customHeight="1" x14ac:dyDescent="0.25">
      <c r="A238" s="84" t="s">
        <v>1571</v>
      </c>
      <c r="B238" s="84" t="s">
        <v>1572</v>
      </c>
      <c r="C238" s="84">
        <v>71787234</v>
      </c>
      <c r="D238" s="62" t="s">
        <v>1050</v>
      </c>
      <c r="E238" s="54" t="s">
        <v>21</v>
      </c>
      <c r="F238" s="76">
        <v>6000000</v>
      </c>
      <c r="G238" s="54" t="s">
        <v>824</v>
      </c>
      <c r="H238" s="63">
        <v>45623</v>
      </c>
      <c r="I238" s="63">
        <v>45623</v>
      </c>
      <c r="J238" s="63">
        <v>45653</v>
      </c>
      <c r="K238" s="63">
        <v>45630</v>
      </c>
      <c r="L238" s="64">
        <f t="shared" si="5"/>
        <v>3</v>
      </c>
      <c r="M238" s="24" t="s">
        <v>1573</v>
      </c>
      <c r="N238" s="57" t="s">
        <v>1625</v>
      </c>
      <c r="O238" s="57"/>
      <c r="P238" s="57"/>
      <c r="Q238" s="57"/>
    </row>
    <row r="239" spans="1:17" ht="155.25" customHeight="1" x14ac:dyDescent="0.25">
      <c r="A239" s="84" t="s">
        <v>1578</v>
      </c>
      <c r="B239" s="84" t="s">
        <v>1579</v>
      </c>
      <c r="C239" s="84">
        <v>1020439113</v>
      </c>
      <c r="D239" s="62" t="s">
        <v>1580</v>
      </c>
      <c r="E239" s="54" t="s">
        <v>21</v>
      </c>
      <c r="F239" s="76">
        <v>1350000</v>
      </c>
      <c r="G239" s="54" t="s">
        <v>824</v>
      </c>
      <c r="H239" s="63">
        <v>45630</v>
      </c>
      <c r="I239" s="63">
        <v>45630</v>
      </c>
      <c r="J239" s="63">
        <v>45657</v>
      </c>
      <c r="K239" s="63">
        <v>45638</v>
      </c>
      <c r="L239" s="64">
        <f t="shared" si="5"/>
        <v>4</v>
      </c>
      <c r="M239" s="24" t="s">
        <v>1581</v>
      </c>
      <c r="N239" s="57" t="s">
        <v>1625</v>
      </c>
      <c r="O239" s="57"/>
      <c r="P239" s="57"/>
      <c r="Q239" s="57"/>
    </row>
    <row r="240" spans="1:17" ht="107.25" customHeight="1" x14ac:dyDescent="0.25">
      <c r="A240" s="84" t="s">
        <v>1582</v>
      </c>
      <c r="B240" s="84" t="s">
        <v>1583</v>
      </c>
      <c r="C240" s="84">
        <v>21426304</v>
      </c>
      <c r="D240" s="62" t="s">
        <v>1584</v>
      </c>
      <c r="E240" s="54" t="s">
        <v>21</v>
      </c>
      <c r="F240" s="76">
        <v>1350000</v>
      </c>
      <c r="G240" s="54" t="s">
        <v>824</v>
      </c>
      <c r="H240" s="63">
        <v>45630</v>
      </c>
      <c r="I240" s="63">
        <v>45630</v>
      </c>
      <c r="J240" s="63">
        <v>45657</v>
      </c>
      <c r="K240" s="63">
        <v>45638</v>
      </c>
      <c r="L240" s="64">
        <f t="shared" si="5"/>
        <v>4</v>
      </c>
      <c r="M240" s="24" t="s">
        <v>1585</v>
      </c>
      <c r="N240" s="57" t="s">
        <v>1625</v>
      </c>
      <c r="O240" s="57"/>
      <c r="P240" s="57"/>
      <c r="Q240" s="57"/>
    </row>
    <row r="241" spans="1:17" ht="74.25" customHeight="1" x14ac:dyDescent="0.25">
      <c r="A241" s="84" t="s">
        <v>1586</v>
      </c>
      <c r="B241" s="84" t="s">
        <v>1587</v>
      </c>
      <c r="C241" s="84" t="s">
        <v>1544</v>
      </c>
      <c r="D241" s="62" t="s">
        <v>1588</v>
      </c>
      <c r="E241" s="62" t="s">
        <v>214</v>
      </c>
      <c r="F241" s="76">
        <v>53514300</v>
      </c>
      <c r="G241" s="84" t="s">
        <v>17</v>
      </c>
      <c r="H241" s="63">
        <v>45630</v>
      </c>
      <c r="I241" s="63">
        <v>45637</v>
      </c>
      <c r="J241" s="63">
        <v>45657</v>
      </c>
      <c r="K241" s="63">
        <v>45642</v>
      </c>
      <c r="L241" s="64">
        <f t="shared" si="5"/>
        <v>1</v>
      </c>
      <c r="M241" s="24" t="s">
        <v>1589</v>
      </c>
      <c r="N241" s="57" t="s">
        <v>1625</v>
      </c>
      <c r="O241" s="57"/>
      <c r="P241" s="57"/>
      <c r="Q241" s="57"/>
    </row>
    <row r="242" spans="1:17" ht="75" x14ac:dyDescent="0.25">
      <c r="A242" s="84" t="s">
        <v>1592</v>
      </c>
      <c r="B242" s="84" t="s">
        <v>1593</v>
      </c>
      <c r="C242" s="84" t="s">
        <v>1594</v>
      </c>
      <c r="D242" s="62" t="s">
        <v>1591</v>
      </c>
      <c r="E242" s="54" t="s">
        <v>21</v>
      </c>
      <c r="F242" s="76">
        <v>6188000</v>
      </c>
      <c r="G242" s="54" t="s">
        <v>19</v>
      </c>
      <c r="H242" s="63">
        <v>45631</v>
      </c>
      <c r="I242" s="63">
        <v>45631</v>
      </c>
      <c r="J242" s="63">
        <v>45657</v>
      </c>
      <c r="K242" s="63">
        <v>45638</v>
      </c>
      <c r="L242" s="64">
        <f t="shared" si="5"/>
        <v>3</v>
      </c>
      <c r="M242" s="24" t="s">
        <v>1590</v>
      </c>
      <c r="N242" s="57" t="s">
        <v>1625</v>
      </c>
      <c r="O242" s="57" t="s">
        <v>1626</v>
      </c>
      <c r="P242" s="57"/>
      <c r="Q242" s="57"/>
    </row>
    <row r="243" spans="1:17" ht="117" customHeight="1" x14ac:dyDescent="0.25">
      <c r="A243" s="62" t="s">
        <v>1595</v>
      </c>
      <c r="B243" s="62" t="s">
        <v>1458</v>
      </c>
      <c r="C243" s="62" t="s">
        <v>1459</v>
      </c>
      <c r="D243" s="62" t="s">
        <v>1596</v>
      </c>
      <c r="E243" s="54" t="s">
        <v>21</v>
      </c>
      <c r="F243" s="76">
        <v>45220000</v>
      </c>
      <c r="G243" s="54" t="s">
        <v>15</v>
      </c>
      <c r="H243" s="63">
        <v>45638</v>
      </c>
      <c r="I243" s="63">
        <v>45639</v>
      </c>
      <c r="J243" s="63">
        <v>45657</v>
      </c>
      <c r="K243" s="63">
        <v>45645</v>
      </c>
      <c r="L243" s="64">
        <f>NETWORKDAYS(I243,K243)-(3)</f>
        <v>2</v>
      </c>
      <c r="M243" s="24" t="s">
        <v>1597</v>
      </c>
      <c r="N243" s="57" t="s">
        <v>1625</v>
      </c>
      <c r="O243" s="57" t="s">
        <v>1626</v>
      </c>
      <c r="P243" s="57"/>
      <c r="Q243" s="57"/>
    </row>
    <row r="244" spans="1:17" ht="102.75" customHeight="1" x14ac:dyDescent="0.25">
      <c r="A244" s="62" t="s">
        <v>1598</v>
      </c>
      <c r="B244" s="62" t="s">
        <v>1599</v>
      </c>
      <c r="C244" s="62" t="s">
        <v>1601</v>
      </c>
      <c r="D244" s="62" t="s">
        <v>1600</v>
      </c>
      <c r="E244" s="54" t="s">
        <v>21</v>
      </c>
      <c r="F244" s="76">
        <v>49182000</v>
      </c>
      <c r="G244" s="54" t="s">
        <v>15</v>
      </c>
      <c r="H244" s="63">
        <v>45638</v>
      </c>
      <c r="I244" s="63">
        <v>45638</v>
      </c>
      <c r="J244" s="63">
        <v>45657</v>
      </c>
      <c r="K244" s="63">
        <v>45645</v>
      </c>
      <c r="L244" s="64">
        <f t="shared" si="5"/>
        <v>3</v>
      </c>
      <c r="M244" s="24" t="s">
        <v>1602</v>
      </c>
      <c r="N244" s="57" t="s">
        <v>1625</v>
      </c>
      <c r="O244" s="57" t="s">
        <v>1626</v>
      </c>
      <c r="P244" s="57"/>
      <c r="Q244" s="57"/>
    </row>
    <row r="245" spans="1:17" ht="66" customHeight="1" x14ac:dyDescent="0.25">
      <c r="A245" s="62" t="s">
        <v>1620</v>
      </c>
      <c r="B245" s="62" t="s">
        <v>1217</v>
      </c>
      <c r="C245" s="62" t="s">
        <v>567</v>
      </c>
      <c r="D245" s="62" t="s">
        <v>1621</v>
      </c>
      <c r="E245" s="54" t="s">
        <v>21</v>
      </c>
      <c r="F245" s="76">
        <v>25000000</v>
      </c>
      <c r="G245" s="54" t="s">
        <v>19</v>
      </c>
      <c r="H245" s="63">
        <v>45643</v>
      </c>
      <c r="I245" s="63">
        <v>45643</v>
      </c>
      <c r="J245" s="63">
        <v>45657</v>
      </c>
      <c r="K245" s="63">
        <v>45646</v>
      </c>
      <c r="L245" s="64">
        <f t="shared" si="5"/>
        <v>1</v>
      </c>
      <c r="M245" s="24" t="s">
        <v>1622</v>
      </c>
      <c r="N245" s="57" t="s">
        <v>1625</v>
      </c>
      <c r="O245" s="57" t="s">
        <v>1626</v>
      </c>
      <c r="P245" s="57"/>
      <c r="Q245" s="57"/>
    </row>
    <row r="246" spans="1:17" x14ac:dyDescent="0.25">
      <c r="A246" s="46"/>
      <c r="B246" s="46"/>
      <c r="C246" s="46"/>
      <c r="D246" s="46"/>
      <c r="E246" s="46"/>
      <c r="F246" s="47"/>
      <c r="G246" s="48"/>
      <c r="H246" s="49"/>
      <c r="I246" s="49"/>
      <c r="J246" s="49"/>
      <c r="K246" s="49"/>
      <c r="L246" s="50"/>
      <c r="M246" s="51"/>
    </row>
    <row r="247" spans="1:17" x14ac:dyDescent="0.25">
      <c r="A247" s="46"/>
      <c r="B247" s="46"/>
      <c r="C247" s="46"/>
      <c r="D247" s="46"/>
      <c r="E247" s="48"/>
      <c r="F247" s="48"/>
      <c r="G247" s="48"/>
      <c r="H247" s="49"/>
      <c r="I247" s="49"/>
      <c r="J247" s="49"/>
      <c r="K247" s="49"/>
      <c r="L247" s="50"/>
      <c r="M247" s="51"/>
    </row>
    <row r="248" spans="1:17" x14ac:dyDescent="0.25">
      <c r="A248" s="48"/>
      <c r="B248" s="48"/>
      <c r="C248" s="52"/>
      <c r="D248" s="53"/>
      <c r="E248" s="48"/>
      <c r="F248" s="48"/>
      <c r="G248" s="48"/>
      <c r="H248" s="49"/>
      <c r="I248" s="49"/>
      <c r="J248" s="49"/>
      <c r="K248" s="48"/>
      <c r="L248" s="50"/>
      <c r="M248" s="51"/>
    </row>
    <row r="249" spans="1:17" x14ac:dyDescent="0.25">
      <c r="A249" s="48"/>
      <c r="B249" s="48"/>
      <c r="C249" s="52"/>
      <c r="D249" s="53"/>
      <c r="E249" s="48"/>
      <c r="F249" s="48"/>
      <c r="G249" s="48"/>
      <c r="H249" s="49"/>
      <c r="I249" s="49"/>
      <c r="J249" s="49"/>
      <c r="K249" s="48"/>
      <c r="L249" s="50"/>
      <c r="M249" s="51"/>
    </row>
    <row r="250" spans="1:17" x14ac:dyDescent="0.25">
      <c r="A250" s="48"/>
      <c r="B250" s="48"/>
      <c r="C250" s="52"/>
      <c r="D250" s="53"/>
      <c r="E250" s="48"/>
      <c r="F250" s="48"/>
      <c r="G250" s="48"/>
      <c r="H250" s="49"/>
      <c r="I250" s="49"/>
      <c r="J250" s="49"/>
      <c r="K250" s="48"/>
      <c r="L250" s="50"/>
      <c r="M250" s="51"/>
    </row>
    <row r="251" spans="1:17" x14ac:dyDescent="0.25">
      <c r="A251" s="48"/>
      <c r="B251" s="48"/>
      <c r="C251" s="52"/>
      <c r="D251" s="53"/>
      <c r="E251" s="48"/>
      <c r="F251" s="48"/>
      <c r="G251" s="48"/>
      <c r="H251" s="49"/>
      <c r="I251" s="49"/>
      <c r="J251" s="49"/>
      <c r="K251" s="48"/>
      <c r="L251" s="50"/>
      <c r="M251" s="48"/>
    </row>
    <row r="252" spans="1:17" x14ac:dyDescent="0.25">
      <c r="A252" s="48"/>
      <c r="B252" s="48"/>
      <c r="C252" s="52"/>
      <c r="D252" s="53"/>
      <c r="E252" s="48"/>
      <c r="F252" s="48"/>
      <c r="G252" s="48"/>
      <c r="H252" s="48"/>
      <c r="I252" s="48"/>
      <c r="J252" s="49"/>
      <c r="K252" s="48"/>
      <c r="L252" s="50"/>
      <c r="M252" s="48"/>
    </row>
    <row r="253" spans="1:17" x14ac:dyDescent="0.25">
      <c r="A253" s="48"/>
      <c r="B253" s="48"/>
      <c r="C253" s="52"/>
      <c r="D253" s="53"/>
      <c r="E253" s="48"/>
      <c r="F253" s="48"/>
      <c r="G253" s="48"/>
      <c r="H253" s="48"/>
      <c r="I253" s="48"/>
      <c r="J253" s="49"/>
      <c r="K253" s="48"/>
      <c r="L253" s="50"/>
      <c r="M253" s="48"/>
    </row>
  </sheetData>
  <autoFilter ref="A2:O245" xr:uid="{00000000-0001-0000-0100-000000000000}"/>
  <mergeCells count="10">
    <mergeCell ref="N47:N48"/>
    <mergeCell ref="A1:G1"/>
    <mergeCell ref="H1:L1"/>
    <mergeCell ref="A47:A48"/>
    <mergeCell ref="B47:B48"/>
    <mergeCell ref="C47:C48"/>
    <mergeCell ref="E47:E48"/>
    <mergeCell ref="G47:G48"/>
    <mergeCell ref="I47:I48"/>
    <mergeCell ref="J47:J48"/>
  </mergeCells>
  <phoneticPr fontId="5" type="noConversion"/>
  <conditionalFormatting sqref="L3:L15">
    <cfRule type="iconSet" priority="72">
      <iconSet iconSet="3Symbols2" reverse="1">
        <cfvo type="percent" val="0"/>
        <cfvo type="num" val="3"/>
        <cfvo type="num" val="3" gte="0"/>
      </iconSet>
    </cfRule>
  </conditionalFormatting>
  <conditionalFormatting sqref="L16">
    <cfRule type="iconSet" priority="23">
      <iconSet iconSet="3Symbols2" reverse="1">
        <cfvo type="percent" val="0"/>
        <cfvo type="num" val="3"/>
        <cfvo type="num" val="3" gte="0"/>
      </iconSet>
    </cfRule>
  </conditionalFormatting>
  <conditionalFormatting sqref="L17:L19">
    <cfRule type="iconSet" priority="22">
      <iconSet iconSet="3Symbols2" reverse="1">
        <cfvo type="percent" val="0"/>
        <cfvo type="num" val="3"/>
        <cfvo type="num" val="3" gte="0"/>
      </iconSet>
    </cfRule>
  </conditionalFormatting>
  <conditionalFormatting sqref="L20:L21">
    <cfRule type="iconSet" priority="20">
      <iconSet iconSet="3Symbols2" reverse="1">
        <cfvo type="percent" val="0"/>
        <cfvo type="num" val="3"/>
        <cfvo type="num" val="3" gte="0"/>
      </iconSet>
    </cfRule>
  </conditionalFormatting>
  <conditionalFormatting sqref="L22:L26">
    <cfRule type="iconSet" priority="18">
      <iconSet iconSet="3Symbols2" reverse="1">
        <cfvo type="percent" val="0"/>
        <cfvo type="num" val="3"/>
        <cfvo type="num" val="3" gte="0"/>
      </iconSet>
    </cfRule>
  </conditionalFormatting>
  <conditionalFormatting sqref="L27">
    <cfRule type="iconSet" priority="14">
      <iconSet iconSet="3Symbols2" reverse="1">
        <cfvo type="percent" val="0"/>
        <cfvo type="num" val="3"/>
        <cfvo type="num" val="3" gte="0"/>
      </iconSet>
    </cfRule>
  </conditionalFormatting>
  <conditionalFormatting sqref="L28:L32">
    <cfRule type="iconSet" priority="13">
      <iconSet iconSet="3Symbols2" reverse="1">
        <cfvo type="percent" val="0"/>
        <cfvo type="num" val="3"/>
        <cfvo type="num" val="3" gte="0"/>
      </iconSet>
    </cfRule>
  </conditionalFormatting>
  <conditionalFormatting sqref="L33">
    <cfRule type="iconSet" priority="12">
      <iconSet iconSet="3Symbols2" reverse="1">
        <cfvo type="percent" val="0"/>
        <cfvo type="num" val="3"/>
        <cfvo type="num" val="3" gte="0"/>
      </iconSet>
    </cfRule>
  </conditionalFormatting>
  <conditionalFormatting sqref="L34">
    <cfRule type="iconSet" priority="11">
      <iconSet iconSet="3Symbols2" reverse="1">
        <cfvo type="percent" val="0"/>
        <cfvo type="num" val="3"/>
        <cfvo type="num" val="3" gte="0"/>
      </iconSet>
    </cfRule>
  </conditionalFormatting>
  <conditionalFormatting sqref="L35:L37">
    <cfRule type="iconSet" priority="10">
      <iconSet iconSet="3Symbols2" reverse="1">
        <cfvo type="percent" val="0"/>
        <cfvo type="num" val="3"/>
        <cfvo type="num" val="3" gte="0"/>
      </iconSet>
    </cfRule>
  </conditionalFormatting>
  <conditionalFormatting sqref="L38">
    <cfRule type="iconSet" priority="8">
      <iconSet iconSet="3Symbols2" reverse="1">
        <cfvo type="percent" val="0"/>
        <cfvo type="num" val="3"/>
        <cfvo type="num" val="3" gte="0"/>
      </iconSet>
    </cfRule>
  </conditionalFormatting>
  <conditionalFormatting sqref="L39:L41">
    <cfRule type="iconSet" priority="7">
      <iconSet iconSet="3Symbols2" reverse="1">
        <cfvo type="percent" val="0"/>
        <cfvo type="num" val="3"/>
        <cfvo type="num" val="3" gte="0"/>
      </iconSet>
    </cfRule>
  </conditionalFormatting>
  <conditionalFormatting sqref="L42:L53">
    <cfRule type="iconSet" priority="5">
      <iconSet iconSet="3Symbols2" reverse="1">
        <cfvo type="percent" val="0"/>
        <cfvo type="num" val="3"/>
        <cfvo type="num" val="3" gte="0"/>
      </iconSet>
    </cfRule>
  </conditionalFormatting>
  <conditionalFormatting sqref="L54:L245">
    <cfRule type="iconSet" priority="80">
      <iconSet iconSet="3Symbols2" reverse="1">
        <cfvo type="percent" val="0"/>
        <cfvo type="num" val="3"/>
        <cfvo type="num" val="3" gte="0"/>
      </iconSet>
    </cfRule>
  </conditionalFormatting>
  <hyperlinks>
    <hyperlink ref="M3" r:id="rId1" xr:uid="{00000000-0004-0000-0100-000000000000}"/>
    <hyperlink ref="M4" r:id="rId2" xr:uid="{00000000-0004-0000-0100-000001000000}"/>
    <hyperlink ref="M5" r:id="rId3" xr:uid="{00000000-0004-0000-0100-000002000000}"/>
    <hyperlink ref="M6" r:id="rId4" xr:uid="{00000000-0004-0000-0100-000003000000}"/>
    <hyperlink ref="M7" r:id="rId5" xr:uid="{00000000-0004-0000-0100-000004000000}"/>
    <hyperlink ref="M8" r:id="rId6" xr:uid="{00000000-0004-0000-0100-000005000000}"/>
    <hyperlink ref="M10" r:id="rId7" xr:uid="{00000000-0004-0000-0100-000006000000}"/>
    <hyperlink ref="M12" r:id="rId8" xr:uid="{00000000-0004-0000-0100-000007000000}"/>
    <hyperlink ref="M13" r:id="rId9" xr:uid="{00000000-0004-0000-0100-000008000000}"/>
    <hyperlink ref="M14" r:id="rId10" xr:uid="{00000000-0004-0000-0100-000009000000}"/>
    <hyperlink ref="M15" r:id="rId11" xr:uid="{00000000-0004-0000-0100-00000A000000}"/>
    <hyperlink ref="M11" r:id="rId12" xr:uid="{00000000-0004-0000-0100-00000B000000}"/>
    <hyperlink ref="M9" r:id="rId13" xr:uid="{00000000-0004-0000-0100-00000C000000}"/>
    <hyperlink ref="M16" r:id="rId14" xr:uid="{00000000-0004-0000-0100-00000D000000}"/>
    <hyperlink ref="M17" r:id="rId15" xr:uid="{00000000-0004-0000-0100-00000E000000}"/>
    <hyperlink ref="M19" r:id="rId16" xr:uid="{00000000-0004-0000-0100-00000F000000}"/>
    <hyperlink ref="M52" r:id="rId17" xr:uid="{00000000-0004-0000-0100-000010000000}"/>
    <hyperlink ref="M57" r:id="rId18" xr:uid="{00000000-0004-0000-0100-000011000000}"/>
    <hyperlink ref="M60" r:id="rId19" xr:uid="{00000000-0004-0000-0100-000012000000}"/>
    <hyperlink ref="M61" r:id="rId20" xr:uid="{00000000-0004-0000-0100-000013000000}"/>
    <hyperlink ref="M58" r:id="rId21" xr:uid="{00000000-0004-0000-0100-000014000000}"/>
    <hyperlink ref="M59" r:id="rId22" xr:uid="{00000000-0004-0000-0100-000015000000}"/>
    <hyperlink ref="M43" r:id="rId23" xr:uid="{00000000-0004-0000-0100-000016000000}"/>
    <hyperlink ref="M62" r:id="rId24" xr:uid="{00000000-0004-0000-0100-000017000000}"/>
    <hyperlink ref="M63" r:id="rId25" xr:uid="{00000000-0004-0000-0100-000018000000}"/>
    <hyperlink ref="M44" r:id="rId26" xr:uid="{00000000-0004-0000-0100-000019000000}"/>
    <hyperlink ref="M45" r:id="rId27" xr:uid="{00000000-0004-0000-0100-00001A000000}"/>
    <hyperlink ref="M46" r:id="rId28" xr:uid="{00000000-0004-0000-0100-00001B000000}"/>
    <hyperlink ref="M64" r:id="rId29" xr:uid="{00000000-0004-0000-0100-00001C000000}"/>
    <hyperlink ref="M65" r:id="rId30" xr:uid="{00000000-0004-0000-0100-00001D000000}"/>
    <hyperlink ref="M42" r:id="rId31" xr:uid="{00000000-0004-0000-0100-00001E000000}"/>
    <hyperlink ref="M47" r:id="rId32" xr:uid="{00000000-0004-0000-0100-00001F000000}"/>
    <hyperlink ref="M49" r:id="rId33" xr:uid="{00000000-0004-0000-0100-000020000000}"/>
    <hyperlink ref="M50" r:id="rId34" xr:uid="{00000000-0004-0000-0100-000021000000}"/>
    <hyperlink ref="M51" r:id="rId35" xr:uid="{00000000-0004-0000-0100-000022000000}"/>
    <hyperlink ref="M242" r:id="rId36" xr:uid="{E2BC18B0-89AA-4A35-9968-268261CC7065}"/>
  </hyperlinks>
  <pageMargins left="0.7" right="0.7" top="0.75" bottom="0.75" header="0.3" footer="0.3"/>
  <pageSetup paperSize="9" scale="75" orientation="landscape" r:id="rId3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
  <sheetViews>
    <sheetView workbookViewId="0">
      <selection activeCell="F6" sqref="F6"/>
    </sheetView>
  </sheetViews>
  <sheetFormatPr baseColWidth="10" defaultRowHeight="15" x14ac:dyDescent="0.25"/>
  <cols>
    <col min="1" max="1" width="12.42578125" customWidth="1"/>
    <col min="2" max="2" width="18.5703125" customWidth="1"/>
    <col min="3" max="3" width="13.140625" customWidth="1"/>
    <col min="4" max="4" width="48.28515625" customWidth="1"/>
    <col min="5" max="5" width="16.85546875" customWidth="1"/>
    <col min="6" max="6" width="15.42578125" bestFit="1" customWidth="1"/>
    <col min="7" max="7" width="4.7109375" hidden="1" customWidth="1"/>
    <col min="8" max="8" width="12.5703125" bestFit="1" customWidth="1"/>
    <col min="9" max="9" width="13" customWidth="1"/>
    <col min="10" max="10" width="14.42578125" customWidth="1"/>
    <col min="11" max="12" width="0" hidden="1" customWidth="1"/>
    <col min="13" max="13" width="24.85546875" style="18" hidden="1" customWidth="1"/>
  </cols>
  <sheetData>
    <row r="1" spans="1:13" ht="25.5" x14ac:dyDescent="0.25">
      <c r="A1" s="1" t="s">
        <v>0</v>
      </c>
      <c r="B1" s="1" t="s">
        <v>1</v>
      </c>
      <c r="C1" s="2" t="s">
        <v>2</v>
      </c>
      <c r="D1" s="3" t="s">
        <v>3</v>
      </c>
      <c r="E1" s="1" t="s">
        <v>4</v>
      </c>
      <c r="F1" s="4" t="s">
        <v>5</v>
      </c>
      <c r="G1" s="4" t="s">
        <v>7</v>
      </c>
      <c r="H1" s="1" t="s">
        <v>6</v>
      </c>
      <c r="I1" s="1" t="s">
        <v>8</v>
      </c>
      <c r="J1" s="1" t="s">
        <v>10</v>
      </c>
      <c r="K1" s="8" t="s">
        <v>11</v>
      </c>
      <c r="L1" s="1" t="s">
        <v>26</v>
      </c>
      <c r="M1" s="1" t="s">
        <v>346</v>
      </c>
    </row>
    <row r="2" spans="1:13" ht="90" x14ac:dyDescent="0.25">
      <c r="A2" s="33" t="s">
        <v>155</v>
      </c>
      <c r="B2" s="33" t="s">
        <v>156</v>
      </c>
      <c r="C2" s="33" t="s">
        <v>157</v>
      </c>
      <c r="D2" s="9" t="s">
        <v>158</v>
      </c>
      <c r="E2" s="33" t="s">
        <v>22</v>
      </c>
      <c r="F2" s="6">
        <v>70000000</v>
      </c>
      <c r="G2" s="6" t="s">
        <v>16</v>
      </c>
      <c r="H2" s="33" t="s">
        <v>20</v>
      </c>
      <c r="I2" s="7">
        <v>45292</v>
      </c>
      <c r="J2" s="31">
        <v>45473</v>
      </c>
      <c r="K2" s="7">
        <v>45296</v>
      </c>
      <c r="L2" s="13">
        <f>NETWORKDAYS(I2,K2)-(3)</f>
        <v>2</v>
      </c>
      <c r="M2" s="19" t="s">
        <v>402</v>
      </c>
    </row>
    <row r="3" spans="1:13" x14ac:dyDescent="0.25">
      <c r="A3" s="45"/>
      <c r="B3" s="45"/>
      <c r="C3" s="45"/>
      <c r="D3" s="9" t="s">
        <v>775</v>
      </c>
      <c r="E3" s="45"/>
      <c r="F3" s="6">
        <v>5500000</v>
      </c>
      <c r="G3" s="6"/>
      <c r="H3" s="45"/>
      <c r="I3" s="7">
        <v>45450</v>
      </c>
      <c r="J3" s="44"/>
      <c r="K3" s="7"/>
      <c r="L3" s="13"/>
      <c r="M3" s="19"/>
    </row>
    <row r="4" spans="1:13" x14ac:dyDescent="0.25">
      <c r="A4" s="45"/>
      <c r="B4" s="45"/>
      <c r="C4" s="45"/>
      <c r="D4" s="9" t="s">
        <v>775</v>
      </c>
      <c r="E4" s="45"/>
      <c r="F4" s="6">
        <v>2900000</v>
      </c>
      <c r="G4" s="6"/>
      <c r="H4" s="45"/>
      <c r="I4" s="7">
        <v>45464</v>
      </c>
      <c r="J4" s="32"/>
      <c r="K4" s="7"/>
      <c r="L4" s="13"/>
      <c r="M4" s="19"/>
    </row>
    <row r="5" spans="1:13" x14ac:dyDescent="0.25">
      <c r="A5" s="34"/>
      <c r="B5" s="34"/>
      <c r="C5" s="34"/>
      <c r="D5" s="9" t="s">
        <v>631</v>
      </c>
      <c r="E5" s="34"/>
      <c r="F5" s="6">
        <v>26600000</v>
      </c>
      <c r="G5" s="6"/>
      <c r="H5" s="34"/>
      <c r="I5" s="7">
        <v>45471</v>
      </c>
      <c r="J5" s="7">
        <v>45535</v>
      </c>
      <c r="K5" s="7"/>
      <c r="L5" s="13"/>
      <c r="M5" s="19"/>
    </row>
    <row r="6" spans="1:13" ht="94.5" customHeight="1" x14ac:dyDescent="0.25">
      <c r="A6" s="33" t="s">
        <v>159</v>
      </c>
      <c r="B6" s="33" t="s">
        <v>160</v>
      </c>
      <c r="C6" s="35">
        <v>15407208</v>
      </c>
      <c r="D6" s="9" t="s">
        <v>161</v>
      </c>
      <c r="E6" s="33" t="s">
        <v>22</v>
      </c>
      <c r="F6" s="6">
        <v>6124000</v>
      </c>
      <c r="G6" s="6" t="s">
        <v>16</v>
      </c>
      <c r="H6" s="33" t="s">
        <v>15</v>
      </c>
      <c r="I6" s="7">
        <v>45292</v>
      </c>
      <c r="J6" s="7">
        <v>45412</v>
      </c>
      <c r="K6" s="7">
        <v>45296</v>
      </c>
      <c r="L6" s="13">
        <f>NETWORKDAYS(I6,K6)-(3)</f>
        <v>2</v>
      </c>
      <c r="M6" s="19" t="s">
        <v>403</v>
      </c>
    </row>
    <row r="7" spans="1:13" x14ac:dyDescent="0.25">
      <c r="A7" s="34"/>
      <c r="B7" s="34"/>
      <c r="C7" s="36"/>
      <c r="D7" s="9" t="s">
        <v>631</v>
      </c>
      <c r="E7" s="34"/>
      <c r="F7" s="6">
        <v>3062000</v>
      </c>
      <c r="G7" s="6"/>
      <c r="H7" s="34"/>
      <c r="I7" s="7">
        <v>45405</v>
      </c>
      <c r="J7" s="7">
        <v>45473</v>
      </c>
      <c r="K7" s="7"/>
      <c r="L7" s="13"/>
      <c r="M7" s="19"/>
    </row>
    <row r="8" spans="1:13" ht="86.25" customHeight="1" x14ac:dyDescent="0.25">
      <c r="A8" s="5" t="s">
        <v>162</v>
      </c>
      <c r="B8" s="5" t="s">
        <v>28</v>
      </c>
      <c r="C8" s="11" t="s">
        <v>29</v>
      </c>
      <c r="D8" s="9" t="s">
        <v>30</v>
      </c>
      <c r="E8" s="5" t="s">
        <v>22</v>
      </c>
      <c r="F8" s="6">
        <v>21245130</v>
      </c>
      <c r="G8" s="6" t="s">
        <v>16</v>
      </c>
      <c r="H8" s="5" t="s">
        <v>20</v>
      </c>
      <c r="I8" s="7">
        <v>45294</v>
      </c>
      <c r="J8" s="7">
        <v>45412</v>
      </c>
      <c r="K8" s="7">
        <v>45296</v>
      </c>
      <c r="L8" s="13">
        <f>NETWORKDAYS(I8,K8)-(3)</f>
        <v>0</v>
      </c>
      <c r="M8" s="19" t="s">
        <v>404</v>
      </c>
    </row>
    <row r="9" spans="1:13" ht="96.75" customHeight="1" x14ac:dyDescent="0.25">
      <c r="A9" s="5" t="s">
        <v>351</v>
      </c>
      <c r="B9" s="5" t="s">
        <v>341</v>
      </c>
      <c r="C9" s="11" t="s">
        <v>342</v>
      </c>
      <c r="D9" s="9" t="s">
        <v>343</v>
      </c>
      <c r="E9" s="5" t="s">
        <v>22</v>
      </c>
      <c r="F9" s="6">
        <v>14875000</v>
      </c>
      <c r="G9" s="6" t="s">
        <v>16</v>
      </c>
      <c r="H9" s="5" t="s">
        <v>15</v>
      </c>
      <c r="I9" s="7">
        <v>45334</v>
      </c>
      <c r="J9" s="7">
        <v>45454</v>
      </c>
      <c r="K9" s="7">
        <v>45341</v>
      </c>
      <c r="L9" s="13">
        <f>NETWORKDAYS(I9,K9)-(3)</f>
        <v>3</v>
      </c>
      <c r="M9" s="17" t="s">
        <v>345</v>
      </c>
    </row>
    <row r="10" spans="1:13" ht="69" customHeight="1" x14ac:dyDescent="0.25">
      <c r="A10" s="5" t="s">
        <v>647</v>
      </c>
      <c r="B10" s="5" t="s">
        <v>119</v>
      </c>
      <c r="C10" s="11" t="s">
        <v>120</v>
      </c>
      <c r="D10" s="9" t="s">
        <v>648</v>
      </c>
      <c r="E10" s="5" t="s">
        <v>22</v>
      </c>
      <c r="F10" s="6">
        <v>12543552</v>
      </c>
      <c r="G10" s="6" t="s">
        <v>16</v>
      </c>
      <c r="H10" s="5" t="s">
        <v>20</v>
      </c>
      <c r="I10" s="7">
        <v>45429</v>
      </c>
      <c r="J10" s="7">
        <v>45429</v>
      </c>
      <c r="K10" s="7">
        <v>45435</v>
      </c>
      <c r="L10" s="13">
        <f>NETWORKDAYS(I10,K10)-(3)</f>
        <v>2</v>
      </c>
      <c r="M10" s="17" t="s">
        <v>650</v>
      </c>
    </row>
    <row r="11" spans="1:13" ht="69" customHeight="1" x14ac:dyDescent="0.25">
      <c r="A11" s="5" t="s">
        <v>690</v>
      </c>
      <c r="B11" s="5" t="s">
        <v>691</v>
      </c>
      <c r="C11" s="11" t="s">
        <v>692</v>
      </c>
      <c r="D11" s="9" t="s">
        <v>693</v>
      </c>
      <c r="E11" s="5" t="s">
        <v>22</v>
      </c>
      <c r="F11" s="6">
        <v>32854452</v>
      </c>
      <c r="G11" s="6"/>
      <c r="H11" s="5" t="s">
        <v>15</v>
      </c>
      <c r="I11" s="7">
        <v>45447</v>
      </c>
      <c r="J11" s="7">
        <v>45629</v>
      </c>
      <c r="K11" s="7">
        <v>45449</v>
      </c>
      <c r="L11" s="13">
        <f>NETWORKDAYS(I11,K11)-(3)</f>
        <v>0</v>
      </c>
      <c r="M11" s="17" t="s">
        <v>694</v>
      </c>
    </row>
    <row r="12" spans="1:13" ht="92.25" customHeight="1" x14ac:dyDescent="0.25">
      <c r="A12" s="5" t="s">
        <v>695</v>
      </c>
      <c r="B12" s="5" t="s">
        <v>144</v>
      </c>
      <c r="C12" s="11" t="s">
        <v>145</v>
      </c>
      <c r="D12" s="9" t="s">
        <v>696</v>
      </c>
      <c r="E12" s="5" t="s">
        <v>22</v>
      </c>
      <c r="F12" s="6">
        <v>66000000</v>
      </c>
      <c r="G12" s="6"/>
      <c r="H12" s="5" t="s">
        <v>17</v>
      </c>
      <c r="I12" s="7">
        <v>45441</v>
      </c>
      <c r="J12" s="7">
        <v>45624</v>
      </c>
      <c r="K12" s="7">
        <v>45450</v>
      </c>
      <c r="L12" s="13">
        <f>NETWORKDAYS(I12,K12)-(3)</f>
        <v>5</v>
      </c>
      <c r="M12" s="17" t="s">
        <v>697</v>
      </c>
    </row>
  </sheetData>
  <mergeCells count="11">
    <mergeCell ref="J2:J4"/>
    <mergeCell ref="A6:A7"/>
    <mergeCell ref="B6:B7"/>
    <mergeCell ref="C6:C7"/>
    <mergeCell ref="E6:E7"/>
    <mergeCell ref="H6:H7"/>
    <mergeCell ref="A2:A5"/>
    <mergeCell ref="B2:B5"/>
    <mergeCell ref="C2:C5"/>
    <mergeCell ref="E2:E5"/>
    <mergeCell ref="H2:H5"/>
  </mergeCells>
  <conditionalFormatting sqref="L2:L9">
    <cfRule type="iconSet" priority="52">
      <iconSet iconSet="3Symbols2" reverse="1">
        <cfvo type="percent" val="0"/>
        <cfvo type="num" val="3"/>
        <cfvo type="num" val="3" gte="0"/>
      </iconSet>
    </cfRule>
  </conditionalFormatting>
  <conditionalFormatting sqref="L10">
    <cfRule type="iconSet" priority="6">
      <iconSet iconSet="3Symbols2" reverse="1">
        <cfvo type="percent" val="0"/>
        <cfvo type="num" val="3"/>
        <cfvo type="num" val="3" gte="0"/>
      </iconSet>
    </cfRule>
  </conditionalFormatting>
  <conditionalFormatting sqref="L11">
    <cfRule type="iconSet" priority="4">
      <iconSet iconSet="3Symbols2" reverse="1">
        <cfvo type="percent" val="0"/>
        <cfvo type="num" val="3"/>
        <cfvo type="num" val="3" gte="0"/>
      </iconSet>
    </cfRule>
  </conditionalFormatting>
  <conditionalFormatting sqref="L12">
    <cfRule type="iconSet" priority="2">
      <iconSet iconSet="3Symbols2" reverse="1">
        <cfvo type="percent" val="0"/>
        <cfvo type="num" val="3"/>
        <cfvo type="num" val="3" gte="0"/>
      </iconSet>
    </cfRule>
  </conditionalFormatting>
  <conditionalFormatting sqref="M9">
    <cfRule type="iconSet" priority="7">
      <iconSet iconSet="3Symbols2" reverse="1">
        <cfvo type="percent" val="0"/>
        <cfvo type="num" val="3"/>
        <cfvo type="num" val="3" gte="0"/>
      </iconSet>
    </cfRule>
  </conditionalFormatting>
  <conditionalFormatting sqref="M10">
    <cfRule type="iconSet" priority="5">
      <iconSet iconSet="3Symbols2" reverse="1">
        <cfvo type="percent" val="0"/>
        <cfvo type="num" val="3"/>
        <cfvo type="num" val="3" gte="0"/>
      </iconSet>
    </cfRule>
  </conditionalFormatting>
  <conditionalFormatting sqref="M11">
    <cfRule type="iconSet" priority="3">
      <iconSet iconSet="3Symbols2" reverse="1">
        <cfvo type="percent" val="0"/>
        <cfvo type="num" val="3"/>
        <cfvo type="num" val="3" gte="0"/>
      </iconSet>
    </cfRule>
  </conditionalFormatting>
  <conditionalFormatting sqref="M12">
    <cfRule type="iconSet" priority="1">
      <iconSet iconSet="3Symbols2" reverse="1">
        <cfvo type="percent" val="0"/>
        <cfvo type="num" val="3"/>
        <cfvo type="num" val="3" gte="0"/>
      </iconSet>
    </cfRule>
  </conditionalFormatting>
  <hyperlinks>
    <hyperlink ref="M9" r:id="rId1" xr:uid="{00000000-0004-0000-0200-000000000000}"/>
    <hyperlink ref="M2" r:id="rId2" xr:uid="{00000000-0004-0000-0200-000001000000}"/>
    <hyperlink ref="M6" r:id="rId3" xr:uid="{00000000-0004-0000-0200-000002000000}"/>
    <hyperlink ref="M8" r:id="rId4" xr:uid="{00000000-0004-0000-0200-000003000000}"/>
  </hyperlinks>
  <pageMargins left="0.7" right="0.7" top="0.75" bottom="0.75" header="0.3" footer="0.3"/>
  <pageSetup scale="7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
  <sheetViews>
    <sheetView workbookViewId="0">
      <selection activeCell="A14" sqref="A14"/>
    </sheetView>
  </sheetViews>
  <sheetFormatPr baseColWidth="10" defaultRowHeight="15" x14ac:dyDescent="0.25"/>
  <cols>
    <col min="1" max="1" width="37.5703125" customWidth="1"/>
    <col min="2" max="2" width="16.7109375" bestFit="1" customWidth="1"/>
  </cols>
  <sheetData>
    <row r="1" spans="1:2" ht="33" customHeight="1" x14ac:dyDescent="0.25">
      <c r="A1" s="18" t="s">
        <v>798</v>
      </c>
      <c r="B1">
        <v>27</v>
      </c>
    </row>
    <row r="2" spans="1:2" ht="30" x14ac:dyDescent="0.25">
      <c r="A2" s="18" t="s">
        <v>799</v>
      </c>
      <c r="B2">
        <v>17</v>
      </c>
    </row>
    <row r="3" spans="1:2" ht="30" x14ac:dyDescent="0.25">
      <c r="A3" s="20" t="s">
        <v>801</v>
      </c>
      <c r="B3">
        <v>12</v>
      </c>
    </row>
    <row r="4" spans="1:2" ht="30" x14ac:dyDescent="0.25">
      <c r="A4" s="18" t="s">
        <v>800</v>
      </c>
      <c r="B4">
        <v>5</v>
      </c>
    </row>
    <row r="5" spans="1:2" ht="30" x14ac:dyDescent="0.25">
      <c r="A5" s="18" t="s">
        <v>802</v>
      </c>
      <c r="B5">
        <v>17</v>
      </c>
    </row>
    <row r="6" spans="1:2" ht="30" x14ac:dyDescent="0.25">
      <c r="A6" s="18" t="s">
        <v>803</v>
      </c>
      <c r="B6" s="21">
        <v>412441955</v>
      </c>
    </row>
    <row r="7" spans="1:2" x14ac:dyDescent="0.25">
      <c r="A7" s="18" t="s">
        <v>804</v>
      </c>
      <c r="B7" s="22">
        <v>294643547</v>
      </c>
    </row>
    <row r="8" spans="1:2" x14ac:dyDescent="0.25">
      <c r="A8" t="s">
        <v>805</v>
      </c>
      <c r="B8" s="22">
        <v>117798408</v>
      </c>
    </row>
    <row r="9" spans="1:2" ht="30" x14ac:dyDescent="0.25">
      <c r="A9" s="18" t="s">
        <v>806</v>
      </c>
      <c r="B9">
        <v>6</v>
      </c>
    </row>
    <row r="10" spans="1:2" x14ac:dyDescent="0.25">
      <c r="A10" s="18" t="s">
        <v>807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23</vt:i4>
      </vt:variant>
    </vt:vector>
  </HeadingPairs>
  <TitlesOfParts>
    <vt:vector size="27" baseType="lpstr">
      <vt:lpstr>CONTRATOS</vt:lpstr>
      <vt:lpstr>ORDENES</vt:lpstr>
      <vt:lpstr>ARRENDAMIENTO</vt:lpstr>
      <vt:lpstr>Informe Función Publica</vt:lpstr>
      <vt:lpstr>CONTRATOS!_Hlk167965326</vt:lpstr>
      <vt:lpstr>CONTRATOS!_Hlk169079693</vt:lpstr>
      <vt:lpstr>ORDENES!_Hlk171521614</vt:lpstr>
      <vt:lpstr>ORDENES!_Hlk171606592</vt:lpstr>
      <vt:lpstr>ORDENES!_Hlk172041926</vt:lpstr>
      <vt:lpstr>ORDENES!_Hlk172041949</vt:lpstr>
      <vt:lpstr>ORDENES!_Hlk172183150</vt:lpstr>
      <vt:lpstr>ORDENES!_Hlk175921562</vt:lpstr>
      <vt:lpstr>ORDENES!_Hlk175921584</vt:lpstr>
      <vt:lpstr>ORDENES!_Hlk175921703</vt:lpstr>
      <vt:lpstr>ORDENES!_Hlk176253598</vt:lpstr>
      <vt:lpstr>ORDENES!_Hlk177570805</vt:lpstr>
      <vt:lpstr>ORDENES!_Hlk178693219</vt:lpstr>
      <vt:lpstr>ORDENES!_Hlk178848826</vt:lpstr>
      <vt:lpstr>ORDENES!_Hlk179367586</vt:lpstr>
      <vt:lpstr>ORDENES!_Hlk179544881</vt:lpstr>
      <vt:lpstr>ORDENES!_Hlk179907371</vt:lpstr>
      <vt:lpstr>ORDENES!_Hlk182842687</vt:lpstr>
      <vt:lpstr>ORDENES!_Hlk60736103</vt:lpstr>
      <vt:lpstr>ORDENES!_Hlk78117437</vt:lpstr>
      <vt:lpstr>ARRENDAMIENTO!Área_de_impresión</vt:lpstr>
      <vt:lpstr>CONTRATOS!Área_de_impresión</vt:lpstr>
      <vt:lpstr>ORDENES!Área_de_impresión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APOYO ASISTENCIAL</dc:creator>
  <cp:lastModifiedBy>Usuario Auxiliar Contratacion02</cp:lastModifiedBy>
  <cp:lastPrinted>2025-02-27T18:59:01Z</cp:lastPrinted>
  <dcterms:created xsi:type="dcterms:W3CDTF">2022-12-30T19:38:18Z</dcterms:created>
  <dcterms:modified xsi:type="dcterms:W3CDTF">2026-01-27T14:30:22Z</dcterms:modified>
</cp:coreProperties>
</file>